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160212\Documents\GitHub\PeRM\dataManagement\LiveData\reports_xlsx\"/>
    </mc:Choice>
  </mc:AlternateContent>
  <xr:revisionPtr revIDLastSave="0" documentId="13_ncr:1_{84E67B36-5A58-4AD7-B5B5-707421C61E58}" xr6:coauthVersionLast="44" xr6:coauthVersionMax="44" xr10:uidLastSave="{00000000-0000-0000-0000-000000000000}"/>
  <bookViews>
    <workbookView xWindow="1103" yWindow="1103" windowWidth="16875" windowHeight="10522" xr2:uid="{A8458272-D7DE-4649-8FEA-DE2614B8F1C2}"/>
  </bookViews>
  <sheets>
    <sheet name="Summary - HD Class - Last Week" sheetId="2" r:id="rId1"/>
    <sheet name="Total Weekly" sheetId="4" r:id="rId2"/>
    <sheet name="verification" sheetId="7" state="hidden" r:id="rId3"/>
    <sheet name="FILEPATH" sheetId="6" state="hidden" r:id="rId4"/>
  </sheets>
  <calcPr calcId="191029"/>
  <pivotCaches>
    <pivotCache cacheId="4" r:id="rId5"/>
    <pivotCache cacheId="7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CubeMDX_b48edc69-2a7c-4969-9425-eafef7646268" name="Sales_CubeMDX" connection="AnalysisServices GRCLUSQLV02OLAP OlapWarehouse"/>
          <x15:modelTable id="ProductID_Final_fb9388ae-401a-469a-a962-fb1c5ca5c549" name="ProductID_Final" connection="Query - ProductID_Final"/>
        </x15:modelTables>
        <x15:modelRelationships>
          <x15:modelRelationship fromTable="Sales_CubeMDX" fromColumn="SKU_ID" toTable="ProductID_Final" toColumn="SKU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1" i="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B8A1EE4-4EDB-428E-B96F-E09AD6153C6F}" name="AnalysisServices GRCLUSQLV02OLAP OlapWarehouse" type="100" refreshedVersion="6">
    <extLst>
      <ext xmlns:x15="http://schemas.microsoft.com/office/spreadsheetml/2010/11/main" uri="{DE250136-89BD-433C-8126-D09CA5730AF9}">
        <x15:connection id="889dabe6-03f6-42be-8297-3f7eb49ebb09"/>
      </ext>
    </extLst>
  </connection>
  <connection id="2" xr16:uid="{7E8645FC-E305-4DA2-9D9E-BDC3B36DEC40}" keepAlive="1" name="Query - Cube_Index_Detail" description="Connection to the 'Cube_Index_Detail' query in the workbook." type="5" refreshedVersion="0" background="1">
    <dbPr connection="Provider=Microsoft.Mashup.OleDb.1;Data Source=$Workbook$;Location=Cube_Index_Detail;Extended Properties=&quot;&quot;" command="SELECT * FROM [Cube_Index_Detail]"/>
  </connection>
  <connection id="3" xr16:uid="{E29FE5A5-84D7-4704-AAE1-1D7470920B94}" keepAlive="1" name="Query - Cube_SKU_Detail" description="Connection to the 'Cube_SKU_Detail' query in the workbook." type="5" refreshedVersion="0" background="1">
    <dbPr connection="Provider=Microsoft.Mashup.OleDb.1;Data Source=$Workbook$;Location=Cube_SKU_Detail;Extended Properties=&quot;&quot;" command="SELECT * FROM [Cube_SKU_Detail]"/>
  </connection>
  <connection id="4" xr16:uid="{4D442104-FF8A-40B3-A5FA-AA4D1354DB5F}" keepAlive="1" name="Query - Cube_SKU_Detail_2ndLayer" description="Connection to the 'Cube_SKU_Detail_2ndLayer' query in the workbook." type="5" refreshedVersion="0" background="1">
    <dbPr connection="Provider=Microsoft.Mashup.OleDb.1;Data Source=$Workbook$;Location=Cube_SKU_Detail_2ndLayer;Extended Properties=&quot;&quot;" command="SELECT * FROM [Cube_SKU_Detail_2ndLayer]"/>
  </connection>
  <connection id="5" xr16:uid="{A0AA9720-0AD5-4A18-A33E-42DABF7F8738}" keepAlive="1" name="Query - Cube_SKU_Detail_reformatHeaders" description="Connection to the 'Cube_SKU_Detail_reformatHeaders' query in the workbook." type="5" refreshedVersion="0" background="1">
    <dbPr connection="Provider=Microsoft.Mashup.OleDb.1;Data Source=$Workbook$;Location=Cube_SKU_Detail_reformatHeaders;Extended Properties=&quot;&quot;" command="SELECT * FROM [Cube_SKU_Detail_reformatHeaders]"/>
  </connection>
  <connection id="6" xr16:uid="{6D9C22F6-57D8-46CF-97C0-27BC051DCFB7}" keepAlive="1" name="Query - Cube_SubIndexDetail_reformatHeaders" description="Connection to the 'Cube_SubIndexDetail_reformatHeaders' query in the workbook." type="5" refreshedVersion="0" background="1">
    <dbPr connection="Provider=Microsoft.Mashup.OleDb.1;Data Source=$Workbook$;Location=Cube_SubIndexDetail_reformatHeaders;Extended Properties=&quot;&quot;" command="SELECT * FROM [Cube_SubIndexDetail_reformatHeaders]"/>
  </connection>
  <connection id="7" xr16:uid="{F743815A-ABE1-48CE-A041-A676C72220C9}" keepAlive="1" name="Query - CubeData_TableStats" description="Connection to the 'CubeData_TableStats' query in the workbook." type="5" refreshedVersion="0" background="1">
    <dbPr connection="Provider=Microsoft.Mashup.OleDb.1;Data Source=$Workbook$;Location=CubeData_TableStats;Extended Properties=&quot;&quot;" command="SELECT * FROM [CubeData_TableStats]"/>
  </connection>
  <connection id="8" xr16:uid="{7A4CC156-1278-4A3E-A6B4-D7E81288FD1D}" keepAlive="1" name="Query - Dup_OnlineSKU" description="Connection to the 'Dup_OnlineSKU' query in the workbook." type="5" refreshedVersion="0" background="1">
    <dbPr connection="Provider=Microsoft.Mashup.OleDb.1;Data Source=$Workbook$;Location=Dup_OnlineSKU;Extended Properties=&quot;&quot;" command="SELECT * FROM [Dup_OnlineSKU]"/>
  </connection>
  <connection id="9" xr16:uid="{B4CAED18-0A56-4953-8BB5-F76646BBECED}" keepAlive="1" name="Query - dupSKU_Ref final" description="Connection to the 'dupSKU_Ref final' query in the workbook." type="5" refreshedVersion="0" background="1">
    <dbPr connection="Provider=Microsoft.Mashup.OleDb.1;Data Source=$Workbook$;Location=&quot;dupSKU_Ref final&quot;;Extended Properties=&quot;&quot;" command="SELECT * FROM [dupSKU_Ref final]"/>
  </connection>
  <connection id="10" xr16:uid="{C65ECEF5-BA4F-438E-823A-91C250C3F1F5}" keepAlive="1" name="Query - localVDDC_SKU_DETAIL" description="Connection to the 'localVDDC_SKU_DETAIL' query in the workbook." type="5" refreshedVersion="0" background="1">
    <dbPr connection="Provider=Microsoft.Mashup.OleDb.1;Data Source=$Workbook$;Location=localVDDC_SKU_DETAIL;Extended Properties=&quot;&quot;" command="SELECT * FROM [localVDDC_SKU_DETAIL]"/>
  </connection>
  <connection id="11" xr16:uid="{1162A180-1B2A-40F0-AEA2-DED95E7D7E5A}" keepAlive="1" name="Query - localVDDC_SKU_DETAIL_ONLINE" description="Connection to the 'localVDDC_SKU_DETAIL_ONLINE' query in the workbook." type="5" refreshedVersion="0" background="1">
    <dbPr connection="Provider=Microsoft.Mashup.OleDb.1;Data Source=$Workbook$;Location=localVDDC_SKU_DETAIL_ONLINE;Extended Properties=&quot;&quot;" command="SELECT * FROM [localVDDC_SKU_DETAIL_ONLINE]"/>
  </connection>
  <connection id="12" xr16:uid="{5BEB5967-56AE-4AD3-B8D3-B93964E3B959}" keepAlive="1" name="Query - localVDDC_SUBCLASS_DETAIL_Full" description="Connection to the 'localVDDC_SUBCLASS_DETAIL_Full' query in the workbook." type="5" refreshedVersion="0" background="1">
    <dbPr connection="Provider=Microsoft.Mashup.OleDb.1;Data Source=$Workbook$;Location=localVDDC_SUBCLASS_DETAIL_Full;Extended Properties=&quot;&quot;" command="SELECT * FROM [localVDDC_SUBCLASS_DETAIL_Full]"/>
  </connection>
  <connection id="13" xr16:uid="{2CF175B0-E34C-4489-9BA4-B36BBEF4F5F4}" keepAlive="1" name="Query - product ID final - table profile" description="Connection to the 'product ID final - table profile' query in the workbook." type="5" refreshedVersion="0" background="1">
    <dbPr connection="Provider=Microsoft.Mashup.OleDb.1;Data Source=$Workbook$;Location=&quot;product ID final - table profile&quot;;Extended Properties=&quot;&quot;" command="SELECT * FROM [product ID final - table profile]"/>
  </connection>
  <connection id="14" xr16:uid="{70488368-B4D3-4E44-A683-CBBE97F68CEE}" keepAlive="1" name="Query - ProductGroups_union" description="Connection to the 'ProductGroups_union' query in the workbook." type="5" refreshedVersion="0" background="1">
    <dbPr connection="Provider=Microsoft.Mashup.OleDb.1;Data Source=$Workbook$;Location=ProductGroups_union;Extended Properties=&quot;&quot;" command="SELECT * FROM [ProductGroups_union]"/>
  </connection>
  <connection id="15" xr16:uid="{8E2CB95A-AA3A-4F0B-8DDF-1D0EFC20388F}" name="Query - ProductID_Final" description="Connection to the 'ProductID_Final' query in the workbook." type="100" refreshedVersion="6" minRefreshableVersion="5">
    <extLst>
      <ext xmlns:x15="http://schemas.microsoft.com/office/spreadsheetml/2010/11/main" uri="{DE250136-89BD-433C-8126-D09CA5730AF9}">
        <x15:connection id="18d91c2f-4750-4cfd-8d03-94ad1150273b"/>
      </ext>
    </extLst>
  </connection>
  <connection id="16" xr16:uid="{C45E50DC-FEA2-4384-9F9F-C3ECADB9186E}" keepAlive="1" name="Query - ProductID_Online" description="Connection to the 'ProductID_Online' query in the workbook." type="5" refreshedVersion="0" background="1">
    <dbPr connection="Provider=Microsoft.Mashup.OleDb.1;Data Source=$Workbook$;Location=ProductID_Online;Extended Properties=&quot;&quot;" command="SELECT * FROM [ProductID_Online]"/>
  </connection>
  <connection id="17" xr16:uid="{22D36D35-8004-458D-AD18-3F89ACF21956}" keepAlive="1" name="Query - ProductID_Stocking" description="Connection to the 'ProductID_Stocking' query in the workbook." type="5" refreshedVersion="0" background="1">
    <dbPr connection="Provider=Microsoft.Mashup.OleDb.1;Data Source=$Workbook$;Location=ProductID_Stocking;Extended Properties=&quot;&quot;" command="SELECT * FROM [ProductID_Stocking]"/>
  </connection>
  <connection id="18" xr16:uid="{A6604DDB-6332-4ED4-859F-1865C7152FB7}" keepAlive="1" name="Query - ref_lookup_SUBCLASSdetail" description="Connection to the 'ref_lookup_SUBCLASSdetail' query in the workbook." type="5" refreshedVersion="0" background="1">
    <dbPr connection="Provider=Microsoft.Mashup.OleDb.1;Data Source=$Workbook$;Location=ref_lookup_SUBCLASSdetail;Extended Properties=&quot;&quot;" command="SELECT * FROM [ref_lookup_SUBCLASSdetail]"/>
  </connection>
  <connection id="19" xr16:uid="{E71B52D2-E78B-4F85-81CA-5613FDB4D7AB}" keepAlive="1" name="Query - tbl_Subclass_byAccountMngr" description="Connection to the 'tbl_Subclass_byAccountMngr' query in the workbook." type="5" refreshedVersion="0" background="1">
    <dbPr connection="Provider=Microsoft.Mashup.OleDb.1;Data Source=$Workbook$;Location=tbl_Subclass_byAccountMngr;Extended Properties=&quot;&quot;" command="SELECT * FROM [tbl_Subclass_byAccountMngr]"/>
  </connection>
  <connection id="20" xr16:uid="{13A01852-6BDC-45D6-A4D1-B47BADFF9F96}" keepAlive="1" name="Query - tbl_subINDEX_byAccountMngr" description="Connection to the 'tbl_subINDEX_byAccountMngr' query in the workbook." type="5" refreshedVersion="0" background="1">
    <dbPr connection="Provider=Microsoft.Mashup.OleDb.1;Data Source=$Workbook$;Location=tbl_subINDEX_byAccountMngr;Extended Properties=&quot;&quot;" command="SELECT * FROM [tbl_subINDEX_byAccountMngr]"/>
  </connection>
  <connection id="21" xr16:uid="{1F0D555F-625A-43FD-AFE3-34430A166964}" keepAlive="1" name="Query - Unique_SKU_Stocking" description="Connection to the 'Unique_SKU_Stocking' query in the workbook." type="5" refreshedVersion="0" background="1">
    <dbPr connection="Provider=Microsoft.Mashup.OleDb.1;Data Source=$Workbook$;Location=Unique_SKU_Stocking;Extended Properties=&quot;&quot;" command="SELECT * FROM [Unique_SKU_Stocking]"/>
  </connection>
  <connection id="22" xr16:uid="{A1601858-9416-43C2-86F8-8280CDB741E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Sales_CubeMDX].[TimeTime FYear].&amp;[Y 2021]}"/>
    <s v="{[ProductID_Final].[ACCOUNT_MANAGER].&amp;[Alyssa Lett],[ProductID_Final].[ACCOUNT_MANAGER].&amp;[Justin Fink],[ProductID_Final].[ACCOUNT_MANAGER].&amp;[Dom Beaulieu]}"/>
    <s v="{[Sales_CubeMDX].[TimeTime FWeek].&amp;[Y 2021  W  7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<sst xmlns="http://schemas.openxmlformats.org/spreadsheetml/2006/main" count="127" uniqueCount="115">
  <si>
    <t>Grand Total</t>
  </si>
  <si>
    <t>Dom Beaulieu</t>
  </si>
  <si>
    <t>TimeTime FYear</t>
  </si>
  <si>
    <t>Units</t>
  </si>
  <si>
    <t>Sales</t>
  </si>
  <si>
    <t>Sales LY</t>
  </si>
  <si>
    <t>Sales Inc</t>
  </si>
  <si>
    <t>YTD Sales</t>
  </si>
  <si>
    <t>YTD Sales LY</t>
  </si>
  <si>
    <t>YTD Sales Inc</t>
  </si>
  <si>
    <t>GP</t>
  </si>
  <si>
    <t>GP LY</t>
  </si>
  <si>
    <t>GP Inc</t>
  </si>
  <si>
    <t>Y 2021  W  1</t>
  </si>
  <si>
    <t>Y 2021  W  2</t>
  </si>
  <si>
    <t>Y 2021  W  3</t>
  </si>
  <si>
    <t>Y 2021  W  4</t>
  </si>
  <si>
    <t>Y 2021  W  5</t>
  </si>
  <si>
    <t>Y 2021  W  6</t>
  </si>
  <si>
    <t>Y 2021  W  7</t>
  </si>
  <si>
    <t>Y 2021  W  8</t>
  </si>
  <si>
    <t>Y 2021  W  9</t>
  </si>
  <si>
    <t>Y 2021  W 10</t>
  </si>
  <si>
    <t>Y 2021  W 11</t>
  </si>
  <si>
    <t>Y 2021  W 12</t>
  </si>
  <si>
    <t>Y 2021  W 13</t>
  </si>
  <si>
    <t>Y 2021  W 14</t>
  </si>
  <si>
    <t>Y 2021  W 15</t>
  </si>
  <si>
    <t>Y 2021  W 16</t>
  </si>
  <si>
    <t>Y 2021  W 17</t>
  </si>
  <si>
    <t>Y 2021  W 18</t>
  </si>
  <si>
    <t>Y 2021  W 19</t>
  </si>
  <si>
    <t>Y 2021  W 20</t>
  </si>
  <si>
    <t>Y 2021  W 21</t>
  </si>
  <si>
    <t>Y 2021  W 22</t>
  </si>
  <si>
    <t>Y 2021  W 23</t>
  </si>
  <si>
    <t>Y 2021  W 24</t>
  </si>
  <si>
    <t>Y 2021  W 25</t>
  </si>
  <si>
    <t>Y 2021  W 26</t>
  </si>
  <si>
    <t>Y 2021  W 27</t>
  </si>
  <si>
    <t>Y 2021  W 28</t>
  </si>
  <si>
    <t>Y 2021  W 29</t>
  </si>
  <si>
    <t>Y 2021  W 30</t>
  </si>
  <si>
    <t>Y 2021  W 31</t>
  </si>
  <si>
    <t>Y 2021  W 32</t>
  </si>
  <si>
    <t>Y 2021  W 33</t>
  </si>
  <si>
    <t>Y 2021  W 34</t>
  </si>
  <si>
    <t>Y 2021  W 35</t>
  </si>
  <si>
    <t>Y 2021  W 36</t>
  </si>
  <si>
    <t>Y 2021  W 37</t>
  </si>
  <si>
    <t>Y 2021  W 38</t>
  </si>
  <si>
    <t>Y 2021  W 39</t>
  </si>
  <si>
    <t>Y 2021  W 40</t>
  </si>
  <si>
    <t>Y 2021  W 41</t>
  </si>
  <si>
    <t>Y 2021  W 42</t>
  </si>
  <si>
    <t>Y 2021  W 43</t>
  </si>
  <si>
    <t>Y 2021  W 44</t>
  </si>
  <si>
    <t>Y 2021  W 45</t>
  </si>
  <si>
    <t>Y 2021  W 46</t>
  </si>
  <si>
    <t>Y 2021  W 47</t>
  </si>
  <si>
    <t>Y 2021  W 48</t>
  </si>
  <si>
    <t>Y 2021  W 49</t>
  </si>
  <si>
    <t>Y 2021  W 50</t>
  </si>
  <si>
    <t>Y 2021  W 51</t>
  </si>
  <si>
    <t>Y 2021  W 52</t>
  </si>
  <si>
    <t>Y 2021</t>
  </si>
  <si>
    <t>UFP Sales to HD - Total Sales</t>
  </si>
  <si>
    <t>Alyssa Lett</t>
  </si>
  <si>
    <t>Justin Fink</t>
  </si>
  <si>
    <t>Account Manger | HD Class | HD Subclass</t>
  </si>
  <si>
    <t>TimeTime FWeek</t>
  </si>
  <si>
    <t>GM %</t>
  </si>
  <si>
    <t>GM % LY</t>
  </si>
  <si>
    <t>021-020-PRESSURE TREATED/DECKING</t>
  </si>
  <si>
    <t>021-007-LANDSCAPE</t>
  </si>
  <si>
    <t>022-009-CONCRETE</t>
  </si>
  <si>
    <t>022-012-GYPSUM</t>
  </si>
  <si>
    <t>022-010-ROOFING</t>
  </si>
  <si>
    <t>021-090-MISCELLANEOUS</t>
  </si>
  <si>
    <t>021-001-PLYWOOD</t>
  </si>
  <si>
    <t>021-005-BOARDS</t>
  </si>
  <si>
    <t>021-003-DIMENSIONAL LUMBER</t>
  </si>
  <si>
    <t>021-017-ENGINEERED WOOD PRODUCTS</t>
  </si>
  <si>
    <t>021-004-COMPOSITION</t>
  </si>
  <si>
    <t>021-006-STUDS</t>
  </si>
  <si>
    <t>021-002-SIDING</t>
  </si>
  <si>
    <t>021-018-OUTDOOR RECREATION</t>
  </si>
  <si>
    <t>021-015-SHIMS &amp; WOOD SHINGLES</t>
  </si>
  <si>
    <t>021-008-FENCING</t>
  </si>
  <si>
    <t>028-023-LAWN ACCESSORIES</t>
  </si>
  <si>
    <t>028-028-HARDSCAPES</t>
  </si>
  <si>
    <t>028-009-PLANTERS</t>
  </si>
  <si>
    <t>Week | Class | Subclass | SKU Type | SKU</t>
  </si>
  <si>
    <t>Q:\UFP_Purchasing\040_Eastern_Purchasing\Common\Home Depot Group\Recurring Reports\Weekly Sales Report - Internal\Home Depot Weekly Sales - V3.xlsx</t>
  </si>
  <si>
    <t>022-014-METAL PRODUCTS</t>
  </si>
  <si>
    <t>Sales % Inc</t>
  </si>
  <si>
    <t>YTD Sales % Inc</t>
  </si>
  <si>
    <t>Unworked</t>
  </si>
  <si>
    <t>Vinyl Fencing</t>
  </si>
  <si>
    <t>Railing Connectors</t>
  </si>
  <si>
    <t>Plastic Lattice</t>
  </si>
  <si>
    <t>Fence Hardware</t>
  </si>
  <si>
    <t>Accessories</t>
  </si>
  <si>
    <t>Packaging/ Merchandising</t>
  </si>
  <si>
    <t>Banding Boards</t>
  </si>
  <si>
    <t>Fence Gates</t>
  </si>
  <si>
    <t>ACCOUNT_MANAGER</t>
  </si>
  <si>
    <t>(Multiple Items)</t>
  </si>
  <si>
    <t>YTD GP</t>
  </si>
  <si>
    <t>YTD GP Inc</t>
  </si>
  <si>
    <t>Post Caps - Lighted</t>
  </si>
  <si>
    <t>Project Boards</t>
  </si>
  <si>
    <t>notes:</t>
  </si>
  <si>
    <t>one indicator that this report has been refreshed is that the week # with positive sales should be the same as weeknum(getdate())</t>
  </si>
  <si>
    <t>another indicator is that the weeknumber on the first tab must equal the currentWeeknum()-1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</si>
</sst>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6" formatCode="&quot;$&quot;#,##0_);[Red]\(&quot;$&quot;#,##0\)"/>
    <numFmt numFmtId="164" formatCode="0\ %;\-0\ %;0\ %"/>
    <numFmt numFmtId="165" formatCode="&quot;$&quot;#,##0;[Red]&quot;$&quot;#,##0"/>
  </numFmts>
  <fonts count="3" x14ac:knownFonts="1">
    <font>
      <sz val="11"/>
      <color theme="1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1" applyNumberFormat="0" applyFill="0" applyAlignment="0" applyProtection="0"/>
  </cellStyleXfs>
  <cellXfs count="1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1"/>
    </xf>
    <xf numFmtId="0" fontId="1" fillId="0" borderId="1" xfId="1"/>
    <xf numFmtId="3" fontId="2" fillId="0" borderId="0" xfId="0" applyNumberFormat="1" applyFont="1"/>
    <xf numFmtId="164" fontId="0" fillId="0" borderId="0" xfId="0" applyNumberFormat="1"/>
    <xf numFmtId="0" fontId="0" fillId="0" borderId="2" xfId="0" applyBorder="1"/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9" fontId="0" fillId="0" borderId="0" xfId="0" applyNumberFormat="1"/>
    <xf numFmtId="165" fontId="0" fillId="0" borderId="0" xfId="0" applyNumberFormat="1"/>
    <xf numFmtId="6" fontId="0" fillId="0" borderId="0" xfId="0" applyNumberFormat="1"/>
  </cellXfs>
  <cellStyles count="2">
    <cellStyle name="Heading 1" xfId="1" builtinId="16"/>
    <cellStyle name="Normal" xfId="0" builtinId="0"/>
  </cellStyles>
  <dxfs count="23">
    <dxf>
      <numFmt numFmtId="10" formatCode="&quot;$&quot;#,##0_);[Red]\(&quot;$&quot;#,##0\)"/>
    </dxf>
    <dxf>
      <numFmt numFmtId="10" formatCode="&quot;$&quot;#,##0_);[Red]\(&quot;$&quot;#,##0\)"/>
    </dxf>
    <dxf>
      <numFmt numFmtId="34" formatCode="_(&quot;$&quot;* #,##0.00_);_(&quot;$&quot;* \(#,##0.00\);_(&quot;$&quot;* &quot;-&quot;??_);_(@_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3" formatCode="0%"/>
    </dxf>
    <dxf>
      <numFmt numFmtId="165" formatCode="&quot;$&quot;#,##0;[Red]&quot;$&quot;#,##0"/>
    </dxf>
    <dxf>
      <numFmt numFmtId="165" formatCode="&quot;$&quot;#,##0;[Red]&quot;$&quot;#,##0"/>
    </dxf>
    <dxf>
      <numFmt numFmtId="13" formatCode="0%"/>
    </dxf>
    <dxf>
      <numFmt numFmtId="13" formatCode="0%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border>
        <left style="medium">
          <color indexed="64"/>
        </left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8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8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49.726142476851" createdVersion="5" refreshedVersion="6" minRefreshableVersion="3" recordCount="0" supportSubquery="1" supportAdvancedDrill="1" xr:uid="{A7B89307-586D-47EF-8A8D-259F4FAF5EE2}">
  <cacheSource type="external" connectionId="22"/>
  <cacheFields count="21">
    <cacheField name="[Measures].[Sum of MeasuresSales]" caption="Sum of MeasuresSales" numFmtId="0" hierarchy="41" level="32767"/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0">
        <s v="021-008-002-REDWOOD PICKETS"/>
        <s v="021-008-003-REDWOOD PANELS"/>
        <s v="021-008-004-PRESSURE TREATED PICKETS"/>
        <s v="021-008-005-PRESSURE TREATED PANELS"/>
        <s v="021-008-006-WRC ALTERNATIVE PICKETS"/>
        <s v="021-008-008-WRC PICKETS"/>
        <s v="021-008-009-WRC PANELS"/>
        <s v="021-008-010-WHITEWOOD PICKETS"/>
        <s v="021-008-011-WHITEWOOD PANELS"/>
        <s v="021-008-012-POST/RAIL"/>
        <s v="021-008-013-GATES"/>
        <s v="021-008-014-VINYL PANELS"/>
        <s v="021-008-015-VINYL ACCESSORIES"/>
        <s v="021-008-016-OTHER FENCE"/>
        <s v="021-008-017-DIMENSIONAL CEDAR"/>
        <s v="021-008-018-EVENTS"/>
        <s v="021-008-060-S/O WOOD FENCING"/>
        <s v="021-008-061-S/O VINYL &amp; COMPOSITE FE"/>
        <s v="021-008-062-S/O WOOD FENCE OTHER"/>
        <s v="021-008-063-S/O VINYL FENCE OTHER"/>
        <s v="028-009-012-FIBERGLASS"/>
        <s v="028-023-005-TRELLIS/SHEP HOOKS/ARBOR"/>
        <s v="028-023-011-PLANT SUPPORT AND CARE"/>
        <s v="028-023-012-GREEN GARDENING"/>
        <s v="028-028-005-LANDSCAPE ROCK"/>
        <s v="028-028-007-PAVERS"/>
        <s v="028-028-014-STEP STONES"/>
        <s v="UFP Index | Lawn &amp; Garden - Accessories"/>
        <s v="UFP Index | Fencing - Fence Gates"/>
        <s v="UFP Index | Fencing - Fence Hardware"/>
        <s v="UFP Index | Fencing - Packaging/ Merchandising"/>
        <s v="UFP Index | Fencing - Vinyl Fencing"/>
        <s v="021-001-002-SHEATHING"/>
        <s v="021-001-005-HARDWOOD"/>
        <s v="021-001-006-PROJECT PANELS"/>
        <s v="021-001-007-SPECIALTY"/>
        <s v="021-001-060-S/O PLYWOOD"/>
        <s v="021-002-002-PLYWOOD"/>
        <s v="021-002-004-HARDBOARD"/>
        <s v="021-002-005-SOLID WOOD"/>
        <s v="021-002-006-FIBER CEMENT"/>
        <s v="021-002-060-S/O SIDING"/>
        <s v="021-002-061-S/O SIDING CALIFORNIA"/>
        <s v="021-003-002-NARROW"/>
        <s v="021-003-003-WIDE"/>
        <s v="021-003-004-TIMBERS"/>
        <s v="021-003-006-KITS &amp; HARDWARE"/>
        <s v="021-003-007-PATTERN STOCK"/>
        <s v="021-003-009-FASCIA"/>
        <s v="021-003-013-SHORT LUMBER"/>
        <s v="021-003-060-S/O DIMENSIONAL LUMBER"/>
        <s v="021-004-003-HARDBOARD"/>
        <s v="021-004-005-MEDIUM DENSITY FIB. BRD"/>
        <s v="021-005-002-WHITEWOOD"/>
        <s v="021-005-003-DOUGLAS FIR"/>
        <s v="021-005-005-CEDAR"/>
        <s v="021-005-008-PATTERN STOCK"/>
        <s v="021-005-009-TRIM BOARDS"/>
        <s v="021-005-010-HARDWOOD"/>
        <s v="021-005-011-FURRING"/>
        <s v="021-005-014-COMPOSITION"/>
        <s v="021-005-018-PRIMED PVC"/>
        <s v="021-005-019-MELAMINE"/>
        <s v="021-005-020-SPECIALTY"/>
        <s v="021-005-060-S/O BOARDS"/>
        <s v="021-005-062-UTILITY BOARDS"/>
        <s v="021-006-002-8FT STUDS"/>
        <s v="021-006-005-2X3 STUDS"/>
        <s v="021-006-060-S/O STUDS"/>
        <s v="021-015-002-CEDAR"/>
        <s v="021-017-060-S/O ENGINEERED WOOD PROD"/>
        <s v="021-018-002-KITS"/>
        <s v="UFP Index | Industrial - Banding Boards"/>
        <s v="UFP Index | Lumber - Brite - Unworked"/>
        <s v="021-007-002-LATTICE"/>
        <s v="021-007-004-STAKES"/>
        <s v="021-007-006-SPECIALTY"/>
        <s v="021-007-007-HANDRAIL PROGRAMS"/>
        <s v="021-007-008-LANDSCAPE ACCESSORIES"/>
        <s v="021-007-060-S/O LANDSCAPE"/>
        <s v="021-007-061-S/O LNDSCP NONWOOD"/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  <s v="021-090-002-DELIVERY"/>
        <s v="022-009-009-CONCRETE FORMING PRODUCT"/>
        <s v="022-009-060-S/O CONCRETE"/>
        <s v="022-010-015-METAL ROOFING"/>
        <s v="022-012-002-BOARD"/>
        <s v="022-012-004-BACKER BOARD"/>
        <s v="022-014-060-S/O METAL PRODUCTS"/>
        <s v="UFP Index | Deck Components - Plastic Lattice"/>
        <s v="UFP Index | Railing - Railing Connectors"/>
      </sharedItems>
    </cacheField>
    <cacheField name="[Sales_CubeMDX].[TimeTime FWeek].[TimeTime FWeek]" caption="TimeTime FWeek" numFmtId="0" hierarchy="10" level="1">
      <sharedItems containsSemiMixedTypes="0" containsNonDate="0" containsString="0"/>
    </cacheField>
    <cacheField name="[Measures].[Sum of MeasuresUnits Sold]" caption="Sum of MeasuresUnits Sold" numFmtId="0" hierarchy="42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CLASS].[CLASS]" caption="CLASS" numFmtId="0" hierarchy="6" level="1">
      <sharedItems count="31">
        <s v="021-008-FENCING"/>
        <s v="028-009-PLANTERS"/>
        <s v="028-023-LAWN ACCESSORIES"/>
        <s v="028-028-HARDSCAPES"/>
        <s v="Accessories"/>
        <s v="Fence Gates"/>
        <s v="Fence Hardware"/>
        <s v="Packaging/ Merchandising"/>
        <s v="Project Boards"/>
        <s v="Vinyl Fencing"/>
        <s v="021-001-PLYWOOD"/>
        <s v="021-002-SIDING"/>
        <s v="021-003-DIMENSIONAL LUMBER"/>
        <s v="021-004-COMPOSITION"/>
        <s v="021-005-BOARDS"/>
        <s v="021-006-STUDS"/>
        <s v="021-015-SHIMS &amp; WOOD SHINGLES"/>
        <s v="021-017-ENGINEERED WOOD PRODUCTS"/>
        <s v="021-018-OUTDOOR RECREATION"/>
        <s v="Banding Boards"/>
        <s v="Unworked"/>
        <s v="021-007-LANDSCAPE"/>
        <s v="021-020-PRESSURE TREATED/DECKING"/>
        <s v="021-090-MISCELLANEOUS"/>
        <s v="022-009-CONCRETE"/>
        <s v="022-010-ROOFING"/>
        <s v="022-012-GYPSUM"/>
        <s v="022-014-METAL PRODUCTS"/>
        <s v="Plastic Lattice"/>
        <s v="Post Caps - Lighted"/>
        <s v="Railing Connectors"/>
      </sharedItems>
    </cacheField>
    <cacheField name="[Measures].[cm_GM_p]" caption="cm_GM_p" numFmtId="0" hierarchy="34" level="32767"/>
    <cacheField name="[Measures].[cm_GM_LY_p]" caption="cm_GM_LY_p" numFmtId="0" hierarchy="35" level="32767"/>
    <cacheField name="[Measures].[Sum of MeasuresYTD Sales]" caption="Sum of MeasuresYTD Sales" numFmtId="0" hierarchy="45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ales_pInc]" caption="Sales_pInc" numFmtId="0" hierarchy="36" level="32767"/>
    <cacheField name="[Measures].[SalesYTD_pInc]" caption="SalesYTD_pInc" numFmtId="0" hierarchy="37" level="32767"/>
    <cacheField name="[ProductID_Final].[ACCOUNT_MANAGER].[ACCOUNT_MANAGER]" caption="ACCOUNT_MANAGER" numFmtId="0" hierarchy="1" level="1">
      <sharedItems containsBlank="1" count="4">
        <s v="Alyssa Lett"/>
        <s v="Dom Beaulieu"/>
        <s v="Justin Fink"/>
        <m u="1"/>
      </sharedItems>
    </cacheField>
    <cacheField name="[Measures].[Sum of MeasuresYTD GP]" caption="Sum of MeasuresYTD GP" numFmtId="0" hierarchy="51" level="32767"/>
    <cacheField name="[Measures].[Sum of MeasuresYTD GP Increase]" caption="Sum of MeasuresYTD GP Increase" numFmtId="0" hierarchy="53" level="32767"/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8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0" memberValueDatatype="130" unbalanced="0"/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1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0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0" memberValueDatatype="130" unbalanced="0"/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3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 oneField="1">
      <fieldsUsage count="1">
        <fieldUsage x="11"/>
      </fieldsUsage>
    </cacheHierarchy>
    <cacheHierarchy uniqueName="[Measures].[cm_GM_LY_p]" caption="cm_GM_LY_p" measure="1" displayFolder="" measureGroup="Sales_CubeMDX" count="0" oneField="1">
      <fieldsUsage count="1">
        <fieldUsage x="12"/>
      </fieldsUsage>
    </cacheHierarchy>
    <cacheHierarchy uniqueName="[Measures].[Sales_pInc]" caption="Sales_pInc" measure="1" displayFolder="" measureGroup="Sales_CubeMDX" count="0" oneField="1">
      <fieldsUsage count="1">
        <fieldUsage x="16"/>
      </fieldsUsage>
    </cacheHierarchy>
    <cacheHierarchy uniqueName="[Measures].[SalesYTD_pInc]" caption="SalesYTD_pInc" measure="1" displayFolder="" measureGroup="Sales_CubeMDX" count="0" oneField="1">
      <fieldsUsage count="1">
        <fieldUsage x="17"/>
      </fieldsUsage>
    </cacheHierarchy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14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15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oneField="1" hidden="1">
      <fieldsUsage count="1">
        <fieldUsage x="19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oneField="1" hidden="1">
      <fieldsUsage count="1">
        <fieldUsage x="20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49.726144328706" createdVersion="5" refreshedVersion="6" minRefreshableVersion="3" recordCount="0" supportSubquery="1" supportAdvancedDrill="1" xr:uid="{2261744F-655C-49DF-BA3F-7B1E274F1DDD}">
  <cacheSource type="external" connectionId="22"/>
  <cacheFields count="17">
    <cacheField name="[Measures].[Sum of MeasuresSales]" caption="Sum of MeasuresSales" numFmtId="0" hierarchy="41" level="32767"/>
    <cacheField name="[Sales_CubeMDX].[TimeTime FYear].[TimeTime FYear]" caption="TimeTime FYear" numFmtId="0" hierarchy="7" level="1">
      <sharedItems containsSemiMixedTypes="0" containsNonDate="0" containsString="0"/>
    </cacheField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"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</sharedItems>
    </cacheField>
    <cacheField name="[Sales_CubeMDX].[TimeTime FWeek].[TimeTime FWeek]" caption="TimeTime FWeek" numFmtId="0" hierarchy="10" level="1">
      <sharedItems count="52">
        <s v="Y 2021  W  1"/>
        <s v="Y 2021  W  2"/>
        <s v="Y 2021  W  3"/>
        <s v="Y 2021  W  4"/>
        <s v="Y 2021  W  5"/>
        <s v="Y 2021  W  6"/>
        <s v="Y 2021  W  7"/>
        <s v="Y 2021  W  8"/>
        <s v="Y 2021  W  9"/>
        <s v="Y 2021  W 10"/>
        <s v="Y 2021  W 11"/>
        <s v="Y 2021  W 12"/>
        <s v="Y 2021  W 13"/>
        <s v="Y 2021  W 14"/>
        <s v="Y 2021  W 15"/>
        <s v="Y 2021  W 16"/>
        <s v="Y 2021  W 17"/>
        <s v="Y 2021  W 18"/>
        <s v="Y 2021  W 19"/>
        <s v="Y 2021  W 20"/>
        <s v="Y 2021  W 21"/>
        <s v="Y 2021  W 22"/>
        <s v="Y 2021  W 23"/>
        <s v="Y 2021  W 24"/>
        <s v="Y 2021  W 25"/>
        <s v="Y 2021  W 26"/>
        <s v="Y 2021  W 27"/>
        <s v="Y 2021  W 28"/>
        <s v="Y 2021  W 29"/>
        <s v="Y 2021  W 30"/>
        <s v="Y 2021  W 31"/>
        <s v="Y 2021  W 32"/>
        <s v="Y 2021  W 33"/>
        <s v="Y 2021  W 34"/>
        <s v="Y 2021  W 35"/>
        <s v="Y 2021  W 36"/>
        <s v="Y 2021  W 37"/>
        <s v="Y 2021  W 38"/>
        <s v="Y 2021  W 39"/>
        <s v="Y 2021  W 40"/>
        <s v="Y 2021  W 41"/>
        <s v="Y 2021  W 42"/>
        <s v="Y 2021  W 43"/>
        <s v="Y 2021  W 44"/>
        <s v="Y 2021  W 45"/>
        <s v="Y 2021  W 46"/>
        <s v="Y 2021  W 47"/>
        <s v="Y 2021  W 48"/>
        <s v="Y 2021  W 49"/>
        <s v="Y 2021  W 50"/>
        <s v="Y 2021  W 51"/>
        <s v="Y 2021  W 52"/>
      </sharedItems>
    </cacheField>
    <cacheField name="[Measures].[Sum of MeasuresUnits Sold]" caption="Sum of MeasuresUnits Sold" numFmtId="0" hierarchy="42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um of MeasuresYTD Sales]" caption="Sum of MeasuresYTD Sales" numFmtId="0" hierarchy="45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SKU].[SKU]" caption="SKU" numFmtId="0" hierarchy="3" level="1">
      <sharedItems containsNonDate="0" count="51">
        <s v="312560564-2 in. x 6 in. x 4 ft. Premium Ground-Contact Pressure-Treated Wood Lumber (3-Pack)"/>
        <s v="312560569-2 in. x 4 in. x 4 ft. Premium Ground Contact Pressure-Treated Lumber (3-Pack)"/>
        <s v="312560565-5/4 in. x 6 in. x 4 ft. Pressure-Treated Pine Premium Ground Contact Decking Board (3-Pack)"/>
        <s v="203558431-4 in. x 4 in. White Vinyl Solar Pyramid Post Cap with White Base"/>
        <s v="203689682-5 in. x 5 in. Vinyl Anaheim Black New England Pyramid Post Cap"/>
        <s v="203695556-5 in. x 5 in. Vinyl Anaheim Adobe French Gothic Post Cap"/>
        <s v="204606980-Pressure-Treated 6 ft. Aluminum Southern Yellow Pine Rail Kit"/>
        <s v="204997097-Verona 4 in. x 4 in. Polished Stainless High Point Pyramid Post Cap"/>
        <s v="204997106-Pressure-Treated 4 in. x 4 in. Pine Copper Ball Top Post Cap"/>
        <s v="204997139-Verona 4 in. x 4 in. Pewter High Point Pyramid Post Cap"/>
        <s v="204997255-8 in. x 8 in. Natural Gray Composite Plateau Postcover Cap"/>
        <s v="204997470-4 in. x 4 in. Wood Victoria Copper Flat Plateau Post Cap"/>
        <s v="204997478-4 in. x 4 in. Cedar Victoria Copper Plateau Wood Flat Post Cap"/>
        <s v="204999630-4 in. x 4 in. Wood Copper High Top Post Cap"/>
        <s v="204999649-Newbury Pressure-Treated 4 in. x 4 in. Classic Post Cap"/>
        <s v="204999678-3/4 in. Square Baluster Stair Connector"/>
        <s v="204999696-26 in. x 0.75 in. Aluminum Black Square Baluster (15-Pack)"/>
        <s v="205112822-4 in. x 4 in. Wood Colonial Ball Post Top Finial (6-Pack)"/>
        <s v="205112907-4 in. x 4 in. Wood Acorn Post Cap Finial (6-Pack)"/>
        <s v="205112913-4 in. x 4 in. Contemporary Wood Post Cap Finial (6-Pack)"/>
        <s v="205112922-4 in. x 4 in. Gothic Wood Post Cap Finial (6-Pack)"/>
        <s v="205112942-4 in. x 4 in. Traditional Wood Post Cap Finial (6-Pack)"/>
        <s v="205112958-4 in. x 4 in. Pineapple Wood Post Cap Finial (6-Pack)"/>
        <s v="205112984-4 in. x 4 in. Flat Finial Base (6-Pack)"/>
        <s v="205112994-4 in. x 4 in. Wood Flat Fancy Post Cap (6-Pack)"/>
        <s v="205113005-6 in. x 6 in. Wood Flat Fancy Post Cap (6-Pack)"/>
        <s v="205666608-Western Red Cedar Stair 6 ft. Railing Kit with Black Aluminum Balusters"/>
        <s v="205666747-Western Red Cedar 6 ft. Railing Kit with Black Aluminum Balusters"/>
        <s v="205883723-5 in. x 5 in. White Vinyl Pyramid Fence Post Cap"/>
        <s v="205883882-5 in. x 5 in. White Vinyl Gothic Fence Post Cap"/>
        <s v="304834512-8 ft. Aluminum Cedar-Tone Southern Yellow Pine Deck Railing Kit"/>
        <s v="304834530-8 ft. Aluminum Pressure-Treated Southern Yellow Pine Deck Rail Kit"/>
        <s v="309458648-Western Red Cedar 8 ft. Railing Kit with Black Aluminum Balusters"/>
        <s v="314254330-8 ft. Aluminum Pressure-Treated Southern Yellow Pine Deck Stair Rail Kit"/>
        <s v="314698274-8 ft. Aluminum Pressure-Treated Southern Yellow Pine Deck Stair Rail Kit"/>
        <s v="314698318-8 ft. Aluminum Cedar-Tone Southern Yellow Pine Deck Stair Railing Kit"/>
        <s v="205853709-4 in. x 4 in. x 4-1/2 ft. Cedar-Tone Pressure-Treated Southern Pine Double V-Groove Deck Post"/>
        <s v="206162150-4 in. x 4 in. x 4-1/2 ft. Cedar Eased Edge Deck Post"/>
        <s v="206162158-4 in. x 4 in. x 4-1/2 ft. Cedar Double V-Groove Deck Post"/>
        <s v="312560567-1 in. x 4 in. x 4 ft. Appearance Grade Pressure-Treated Board (3-Pack)"/>
        <s v="306684934-5/4 in. x 6 in. x 4 ft. IPE S4S E4E Decking Board (6-Pack)"/>
        <s v="306684940-5/4 in. x 6 in. x 6 ft. IPE S4S E4E Decking Board (6-Pack)"/>
        <s v="204355992-5 in. x 5 in. Black Vinyl Pyramid Post Top"/>
        <s v="205853656-2 in. x 2 in. x 42 in. Pressure-Treated Cedar-Tone Mitered 1-End B1E Baluster (12-Pack)"/>
        <s v="205853660-2 in. x 2 in. x 36 in. Pressure-Treated Cedar-Tone Square End Baluster (12-Pack)"/>
        <s v="206162149-2 in. x 4 in. x 6 ft. Cedar Moulded Rail (4-Pack)"/>
        <s v="206162152-2 in. x 2 in. x 3-1/2 ft. Cedar Mitered 1-End B1E Baluster (6-Pack)"/>
        <s v="206162169-2 in. x 2 in. x 3 ft. Cedar Square End Baluster (6-Pack)"/>
        <s v="206162178-2 in. x 4 in. x 6 ft. Pressure-Treated Routed Hand Rail (4-Pack)"/>
        <s v="206685234-3/4 in. Baluster Stair Adaptors (20-Pack)"/>
        <s v="207091910-4 ft. x 3 ft. Adjustable Black Aluminum Deck Gate"/>
      </sharedItems>
    </cacheField>
    <cacheField name="[ProductID_Final].[CLASS].[CLASS]" caption="CLASS" numFmtId="0" hierarchy="6" level="1">
      <sharedItems containsNonDate="0" containsBlank="1" count="20">
        <m/>
        <s v="021-001-PLYWOOD"/>
        <s v="021-002-SIDING"/>
        <s v="021-003-DIMENSIONAL LUMBER"/>
        <s v="021-004-COMPOSITION"/>
        <s v="021-005-BOARDS"/>
        <s v="021-006-STUDS"/>
        <s v="021-007-LANDSCAPE"/>
        <s v="021-008-FENCING"/>
        <s v="021-015-SHIMS &amp; WOOD SHINGLES"/>
        <s v="021-017-ENGINEERED WOOD PRODUCTS"/>
        <s v="021-018-OUTDOOR RECREATION"/>
        <s v="021-020-PRESSURE TREATED/DECKING"/>
        <s v="021-090-MISCELLANEOUS"/>
        <s v="022-009-CONCRETE"/>
        <s v="022-010-ROOFING"/>
        <s v="022-012-GYPSUM"/>
        <s v="028-009-PLANTERS"/>
        <s v="028-023-LAWN ACCESSORIES"/>
        <s v="028-028-HARDSCAPES"/>
      </sharedItems>
    </cacheField>
    <cacheField name="[ProductID_Final].[ACCOUNT_MANAGER].[ACCOUNT_MANAGER]" caption="ACCOUNT_MANAGER" numFmtId="0" hierarchy="1" level="1">
      <sharedItems containsSemiMixedTypes="0" containsNonDate="0" containsString="0"/>
    </cacheField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6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2" memberValueDatatype="130" unbalanced="0">
      <fieldsUsage count="2">
        <fieldUsage x="-1"/>
        <fieldUsage x="14"/>
      </fieldsUsage>
    </cacheHierarchy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3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5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2" memberValueDatatype="130" unbalanced="0">
      <fieldsUsage count="2">
        <fieldUsage x="-1"/>
        <fieldUsage x="1"/>
      </fieldsUsage>
    </cacheHierarchy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4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/>
    <cacheHierarchy uniqueName="[Measures].[cm_GM_LY_p]" caption="cm_GM_LY_p" measure="1" displayFolder="" measureGroup="Sales_CubeMDX" count="0"/>
    <cacheHierarchy uniqueName="[Measures].[Sales_pInc]" caption="Sales_pInc" measure="1" displayFolder="" measureGroup="Sales_CubeMDX" count="0"/>
    <cacheHierarchy uniqueName="[Measures].[SalesYTD_pInc]" caption="SalesYTD_pInc" measure="1" displayFolder="" measureGroup="Sales_CubeMDX" count="0"/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1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1D07A8-D8D0-40DA-9B69-4CA82C98D3E4}" name="PivotTable1" cacheId="4" applyNumberFormats="0" applyBorderFormats="0" applyFontFormats="0" applyPatternFormats="0" applyAlignmentFormats="0" applyWidthHeightFormats="1" dataCaption="Values" tag="f8522d99-6319-409f-9bf4-31cdea2d095a" updatedVersion="6" minRefreshableVersion="3" useAutoFormatting="1" itemPrintTitles="1" createdVersion="5" indent="0" outline="1" outlineData="1" multipleFieldFilters="0" rowHeaderCaption="Account Manger | HD Class | HD Subclass">
  <location ref="A4:Q39" firstHeaderRow="0" firstDataRow="1" firstDataCol="1" rowPageCount="1" colPageCount="1"/>
  <pivotFields count="21">
    <pivotField dataField="1" subtotalTop="0" showAll="0" defaultSubtotal="0"/>
    <pivotField allDrilled="1" showAll="0" sortType="descending" defaultAttributeDrillState="1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8"/>
            </reference>
          </references>
        </pivotArea>
      </autoSortScope>
    </pivotField>
    <pivotField axis="axisRow" allDrilled="1" showAll="0" sortType="descending" defaultAttributeDrillState="1">
      <items count="1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sortType="descending" defaultAttributeDrillState="1">
      <items count="1"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>
      <items count="3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">
        <item s="1" x="0"/>
        <item s="1" x="1"/>
        <item s="1" x="2"/>
        <item n="Unknown SKUs" x="3" e="0"/>
        <item t="default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dataField="1" showAll="0"/>
    <pivotField dataField="1" showAll="0"/>
  </pivotFields>
  <rowFields count="3">
    <field x="18"/>
    <field x="10"/>
    <field x="2"/>
  </rowFields>
  <rowItems count="35">
    <i>
      <x v="2"/>
    </i>
    <i r="1">
      <x v="22"/>
    </i>
    <i r="1">
      <x v="21"/>
    </i>
    <i r="1">
      <x v="24"/>
    </i>
    <i r="1">
      <x v="26"/>
    </i>
    <i r="1">
      <x v="29"/>
    </i>
    <i r="1">
      <x v="23"/>
    </i>
    <i r="1">
      <x v="28"/>
    </i>
    <i r="1">
      <x v="30"/>
    </i>
    <i r="1">
      <x v="27"/>
    </i>
    <i r="1">
      <x v="25"/>
    </i>
    <i>
      <x/>
    </i>
    <i r="1">
      <x/>
    </i>
    <i r="1">
      <x v="2"/>
    </i>
    <i r="1">
      <x v="3"/>
    </i>
    <i r="1">
      <x v="9"/>
    </i>
    <i r="1">
      <x v="1"/>
    </i>
    <i r="1">
      <x v="8"/>
    </i>
    <i r="1">
      <x v="7"/>
    </i>
    <i r="1">
      <x v="5"/>
    </i>
    <i r="1">
      <x v="6"/>
    </i>
    <i r="1">
      <x v="4"/>
    </i>
    <i>
      <x v="1"/>
    </i>
    <i r="1">
      <x v="10"/>
    </i>
    <i r="1">
      <x v="14"/>
    </i>
    <i r="1">
      <x v="12"/>
    </i>
    <i r="1">
      <x v="15"/>
    </i>
    <i r="1">
      <x v="18"/>
    </i>
    <i r="1">
      <x v="13"/>
    </i>
    <i r="1">
      <x v="20"/>
    </i>
    <i r="1">
      <x v="11"/>
    </i>
    <i r="1">
      <x v="16"/>
    </i>
    <i r="1">
      <x v="17"/>
    </i>
    <i r="1">
      <x v="19"/>
    </i>
    <i t="grand">
      <x/>
    </i>
  </rowItems>
  <colFields count="1">
    <field x="-2"/>
  </colFields>
  <colItems count="16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</colItems>
  <pageFields count="1">
    <pageField fld="3" hier="10" name="[Sales_CubeMDX].[TimeTime FWeek].&amp;[Y 2021  W  7]" cap="Y 2021  W  7"/>
  </pageFields>
  <dataFields count="16">
    <dataField name="Sales" fld="0" baseField="18" baseItem="2" numFmtId="165"/>
    <dataField name="Sales LY" fld="5" baseField="18" baseItem="2" numFmtId="6"/>
    <dataField name="Sales Inc" fld="6" baseField="18" baseItem="2" numFmtId="6"/>
    <dataField name="Sales % Inc" fld="16" subtotal="count" baseField="18" baseItem="2" numFmtId="9"/>
    <dataField name="YTD Sales" fld="13" baseField="18" baseItem="2" numFmtId="165"/>
    <dataField name="YTD Sales LY" fld="14" baseField="10" baseItem="25" numFmtId="6"/>
    <dataField name="YTD Sales Inc" fld="15" baseField="18" baseItem="2" numFmtId="6"/>
    <dataField name="YTD Sales % Inc" fld="17" subtotal="count" baseField="0" baseItem="0"/>
    <dataField name="Units" fld="4" baseField="0" baseItem="0"/>
    <dataField name="GP" fld="7" baseField="10" baseItem="20" numFmtId="6"/>
    <dataField name="GP LY" fld="8" baseField="10" baseItem="23" numFmtId="6"/>
    <dataField name="GP Inc" fld="9" baseField="18" baseItem="2" numFmtId="6"/>
    <dataField name="YTD GP" fld="19" baseField="18" baseItem="2" numFmtId="6"/>
    <dataField name="YTD GP Inc" fld="20" baseField="18" baseItem="2" numFmtId="6"/>
    <dataField name="GM %" fld="11" subtotal="count" baseField="10" baseItem="13" numFmtId="9"/>
    <dataField name="GM % LY" fld="12" subtotal="count" baseField="0" baseItem="0" numFmtId="9"/>
  </dataFields>
  <formats count="23"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">
      <pivotArea dataOnly="0" labelOnly="1" outline="0" fieldPosition="0">
        <references count="1">
          <reference field="4294967294" count="4">
            <x v="4"/>
            <x v="5"/>
            <x v="6"/>
            <x v="7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4"/>
            <x v="5"/>
            <x v="6"/>
          </reference>
        </references>
      </pivotArea>
    </format>
    <format dxfId="16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15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14">
      <pivotArea outline="0" fieldPosition="0">
        <references count="1">
          <reference field="4294967294" count="1">
            <x v="15"/>
          </reference>
        </references>
      </pivotArea>
    </format>
    <format dxfId="13">
      <pivotArea outline="0" fieldPosition="0">
        <references count="1">
          <reference field="4294967294" count="1">
            <x v="14"/>
          </reference>
        </references>
      </pivotArea>
    </format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outline="0" fieldPosition="0">
        <references count="1">
          <reference field="4294967294" count="1">
            <x v="4"/>
          </reference>
        </references>
      </pivotArea>
    </format>
    <format dxfId="10">
      <pivotArea outline="0" fieldPosition="0">
        <references count="1">
          <reference field="4294967294" count="1">
            <x v="3"/>
          </reference>
        </references>
      </pivotArea>
    </format>
    <format dxfId="9">
      <pivotArea outline="0" fieldPosition="0">
        <references count="1">
          <reference field="4294967294" count="1">
            <x v="2"/>
          </reference>
        </references>
      </pivotArea>
    </format>
    <format dxfId="8">
      <pivotArea outline="0" fieldPosition="0">
        <references count="1">
          <reference field="4294967294" count="1">
            <x v="1"/>
          </reference>
        </references>
      </pivotArea>
    </format>
    <format dxfId="7">
      <pivotArea outline="0" fieldPosition="0">
        <references count="1">
          <reference field="4294967294" count="1">
            <x v="5"/>
          </reference>
        </references>
      </pivotArea>
    </format>
    <format dxfId="6">
      <pivotArea outline="0" fieldPosition="0">
        <references count="1">
          <reference field="4294967294" count="1">
            <x v="6"/>
          </reference>
        </references>
      </pivotArea>
    </format>
    <format dxfId="5">
      <pivotArea outline="0" fieldPosition="0">
        <references count="1">
          <reference field="4294967294" count="1">
            <x v="9"/>
          </reference>
        </references>
      </pivotArea>
    </format>
    <format dxfId="4">
      <pivotArea outline="0" fieldPosition="0">
        <references count="1">
          <reference field="4294967294" count="1">
            <x v="11"/>
          </reference>
        </references>
      </pivotArea>
    </format>
    <format dxfId="3">
      <pivotArea outline="0" fieldPosition="0">
        <references count="1">
          <reference field="4294967294" count="1">
            <x v="10"/>
          </reference>
        </references>
      </pivotArea>
    </format>
    <format dxfId="2">
      <pivotArea collapsedLevelsAreSubtotals="1" fieldPosition="0">
        <references count="2">
          <reference field="4294967294" count="2" selected="0">
            <x v="12"/>
            <x v="13"/>
          </reference>
          <reference field="18" count="1">
            <x v="2"/>
          </reference>
        </references>
      </pivotArea>
    </format>
    <format dxfId="1">
      <pivotArea outline="0" fieldPosition="0">
        <references count="1">
          <reference field="4294967294" count="1">
            <x v="12"/>
          </reference>
        </references>
      </pivotArea>
    </format>
    <format dxfId="0">
      <pivotArea outline="0" fieldPosition="0">
        <references count="1">
          <reference field="4294967294" count="1">
            <x v="13"/>
          </reference>
        </references>
      </pivotArea>
    </format>
  </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 %"/>
    <pivotHierarchy dragToRow="0" dragToCol="0" dragToPage="0" dragToData="1" caption="GM % LY"/>
    <pivotHierarchy dragToRow="0" dragToCol="0" dragToPage="0" dragToData="1" caption="Sales % Inc"/>
    <pivotHierarchy dragToRow="0" dragToCol="0" dragToPage="0" dragToData="1" caption="YTD Sales % Inc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 caption="YTD GP"/>
    <pivotHierarchy dragToData="1"/>
    <pivotHierarchy dragToData="1" caption="YTD GP Inc"/>
  </pivotHierarchies>
  <pivotTableStyleInfo name="PivotStyleLight16" showRowHeaders="1" showColHeaders="1" showRowStripes="0" showColStripes="0" showLastColumn="1"/>
  <rowHierarchiesUsage count="3">
    <rowHierarchyUsage hierarchyUsage="1"/>
    <rowHierarchyUsage hierarchyUsage="6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A848A5-0B10-4913-8EFF-B0C2905E9669}" name="PivotTable1" cacheId="7" applyNumberFormats="0" applyBorderFormats="0" applyFontFormats="0" applyPatternFormats="0" applyAlignmentFormats="0" applyWidthHeightFormats="1" dataCaption="Values" tag="8dfa81a1-7696-4513-8d80-7617ef31ab16" updatedVersion="6" minRefreshableVersion="3" subtotalHiddenItems="1" itemPrintTitles="1" createdVersion="5" indent="0" outline="1" outlineData="1" multipleFieldFilters="0" rowHeaderCaption="Week | Class | Subclass | SKU Type | SKU">
  <location ref="A5:K58" firstHeaderRow="0" firstDataRow="1" firstDataCol="1" rowPageCount="2" colPageCount="1"/>
  <pivotFields count="17">
    <pivotField dataField="1" subtotalTop="0" showAll="0" defaultSubtotal="0"/>
    <pivotField axis="axisPage" allDrilled="1" showAll="0" dataSourceSort="1" defaultAttributeDrillState="1">
      <items count="1">
        <item t="default"/>
      </items>
    </pivotField>
    <pivotField axis="axisRow" allDrilled="1" showAll="0" sortType="descending" defaultAttributeDrillState="1">
      <items count="3">
        <item x="0" e="0"/>
        <item x="1" e="0"/>
        <item t="default"/>
      </items>
      <autoSortScope>
        <pivotArea dataOnly="0" outline="0" fieldPosition="0">
          <references count="1">
            <reference field="4294967294" count="1" selected="0">
              <x v="6"/>
            </reference>
          </references>
        </pivotArea>
      </autoSortScope>
    </pivotField>
    <pivotField axis="axisRow" allDrilled="1" showAll="0" sortType="descending">
      <items count="1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ascending">
      <items count="5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descending">
      <items count="2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</pivotFields>
  <rowFields count="5">
    <field x="4"/>
    <field x="15"/>
    <field x="3"/>
    <field x="2"/>
    <field x="14"/>
  </rowFields>
  <rowItems count="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 t="grand">
      <x/>
    </i>
  </rowItems>
  <colFields count="1">
    <field x="-2"/>
  </colFields>
  <colItems count="10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</colItems>
  <pageFields count="2">
    <pageField fld="1" hier="7" name="[Sales_CubeMDX].[TimeTime FYear].&amp;[Y 2021]" cap="Y 2021"/>
    <pageField fld="16" hier="1" name="[ProductID_Final].[ACCOUNT_MANAGER].&amp;[Alyssa Lett]" cap="Alyssa Lett"/>
  </pageFields>
  <dataFields count="10">
    <dataField name="Sales" fld="0" baseField="0" baseItem="0"/>
    <dataField name="Sales LY" fld="9" baseField="0" baseItem="0"/>
    <dataField name="Sales Inc" fld="10" baseField="0" baseItem="0"/>
    <dataField name="YTD Sales" fld="8" baseField="0" baseItem="0"/>
    <dataField name="YTD Sales LY" fld="6" baseField="0" baseItem="0"/>
    <dataField name="YTD Sales Inc" fld="7" baseField="0" baseItem="0"/>
    <dataField name="Units" fld="5" baseField="0" baseItem="0"/>
    <dataField name="GP" fld="11" baseField="0" baseItem="0"/>
    <dataField name="GP LY" fld="12" baseField="0" baseItem="0"/>
    <dataField name="GP Inc" fld="13" baseField="0" baseItem="0"/>
  </dataFields>
  <pivotHierarchies count="54">
    <pivotHierarchy dragToData="1"/>
    <pivotHierarchy multipleItemSelectionAllowed="1" dragToData="1">
      <members count="3" level="1">
        <member name="[ProductID_Final].[ACCOUNT_MANAGER].&amp;[Alyssa Lett]"/>
        <member name="[ProductID_Final].[ACCOUNT_MANAGER].&amp;[Justin Fink]"/>
        <member name="[ProductID_Final].[ACCOUNT_MANAGER].&amp;[Dom Beaulieu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5">
    <rowHierarchyUsage hierarchyUsage="10"/>
    <rowHierarchyUsage hierarchyUsage="6"/>
    <rowHierarchyUsage hierarchyUsage="5"/>
    <rowHierarchyUsage hierarchyUsage="4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BD4750-B322-4261-BCB9-410A39ECA0F3}">
  <dimension ref="A1:Q39"/>
  <sheetViews>
    <sheetView tabSelected="1" zoomScale="120" zoomScaleNormal="120" workbookViewId="0">
      <pane xSplit="1" ySplit="4" topLeftCell="B5" activePane="bottomRight" state="frozen"/>
      <selection pane="topRight" activeCell="B1" sqref="B1"/>
      <selection pane="bottomLeft" activeCell="A6" sqref="A6"/>
      <selection pane="bottomRight"/>
    </sheetView>
  </sheetViews>
  <sheetFormatPr defaultRowHeight="14.25" x14ac:dyDescent="0.45"/>
  <cols>
    <col min="1" max="1" width="38.53125" bestFit="1" customWidth="1"/>
    <col min="2" max="2" width="12.9296875" bestFit="1" customWidth="1"/>
    <col min="3" max="3" width="11.33203125" bestFit="1" customWidth="1"/>
    <col min="4" max="4" width="10.33203125" bestFit="1" customWidth="1"/>
    <col min="5" max="5" width="9.59765625" bestFit="1" customWidth="1"/>
    <col min="6" max="6" width="11.73046875" bestFit="1" customWidth="1"/>
    <col min="7" max="8" width="11.33203125" bestFit="1" customWidth="1"/>
    <col min="9" max="9" width="13.265625" bestFit="1" customWidth="1"/>
    <col min="10" max="10" width="8.73046875" bestFit="1" customWidth="1"/>
    <col min="11" max="13" width="10.33203125" bestFit="1" customWidth="1"/>
    <col min="14" max="15" width="11.33203125" bestFit="1" customWidth="1"/>
    <col min="16" max="16" width="6.59765625" bestFit="1" customWidth="1"/>
    <col min="17" max="17" width="7.86328125" bestFit="1" customWidth="1"/>
  </cols>
  <sheetData>
    <row r="1" spans="1:17" ht="19.899999999999999" thickBot="1" x14ac:dyDescent="0.65">
      <c r="A1" s="5" t="str">
        <f>"UFP Sales to HD - " &amp; B2</f>
        <v>UFP Sales to HD - Y 2021  W  7</v>
      </c>
    </row>
    <row r="2" spans="1:17" ht="14.65" thickTop="1" x14ac:dyDescent="0.45">
      <c r="A2" s="1" t="s">
        <v>70</v>
      </c>
      <c r="B2" t="s" vm="3">
        <v>19</v>
      </c>
    </row>
    <row r="3" spans="1:17" ht="14.65" thickBot="1" x14ac:dyDescent="0.5"/>
    <row r="4" spans="1:17" ht="14.65" thickBot="1" x14ac:dyDescent="0.5">
      <c r="A4" s="1" t="s">
        <v>69</v>
      </c>
      <c r="B4" s="9" t="s">
        <v>4</v>
      </c>
      <c r="C4" s="10" t="s">
        <v>5</v>
      </c>
      <c r="D4" s="10" t="s">
        <v>6</v>
      </c>
      <c r="E4" s="8" t="s">
        <v>95</v>
      </c>
      <c r="F4" s="10" t="s">
        <v>7</v>
      </c>
      <c r="G4" s="10" t="s">
        <v>8</v>
      </c>
      <c r="H4" s="10" t="s">
        <v>9</v>
      </c>
      <c r="I4" s="8" t="s">
        <v>96</v>
      </c>
      <c r="J4" t="s">
        <v>3</v>
      </c>
      <c r="K4" s="9" t="s">
        <v>10</v>
      </c>
      <c r="L4" s="10" t="s">
        <v>11</v>
      </c>
      <c r="M4" s="11" t="s">
        <v>12</v>
      </c>
      <c r="N4" t="s">
        <v>108</v>
      </c>
      <c r="O4" t="s">
        <v>109</v>
      </c>
      <c r="P4" s="9" t="s">
        <v>71</v>
      </c>
      <c r="Q4" s="11" t="s">
        <v>72</v>
      </c>
    </row>
    <row r="5" spans="1:17" x14ac:dyDescent="0.45">
      <c r="A5" s="2" t="s">
        <v>68</v>
      </c>
      <c r="B5" s="13">
        <v>14168548</v>
      </c>
      <c r="C5" s="14">
        <v>8930393</v>
      </c>
      <c r="D5" s="14">
        <v>5238149</v>
      </c>
      <c r="E5" s="12">
        <v>0.58655302179870472</v>
      </c>
      <c r="F5" s="13">
        <v>95139912</v>
      </c>
      <c r="G5" s="14">
        <v>53675007</v>
      </c>
      <c r="H5" s="14">
        <v>41464897</v>
      </c>
      <c r="I5" s="7">
        <v>0.77251777535865063</v>
      </c>
      <c r="J5" s="3">
        <v>1722127</v>
      </c>
      <c r="K5" s="14">
        <v>2538412</v>
      </c>
      <c r="L5" s="14">
        <v>1633462</v>
      </c>
      <c r="M5" s="14">
        <v>904953</v>
      </c>
      <c r="N5" s="14">
        <v>21082605.046399999</v>
      </c>
      <c r="O5" s="14">
        <v>11294122.7619</v>
      </c>
      <c r="P5" s="12">
        <v>0.17915823131629297</v>
      </c>
      <c r="Q5" s="12">
        <v>0.18291042734625454</v>
      </c>
    </row>
    <row r="6" spans="1:17" x14ac:dyDescent="0.45">
      <c r="A6" s="4" t="s">
        <v>73</v>
      </c>
      <c r="B6" s="13">
        <v>12643725</v>
      </c>
      <c r="C6" s="14">
        <v>7960881</v>
      </c>
      <c r="D6" s="14">
        <v>4682844</v>
      </c>
      <c r="E6" s="12">
        <v>0.58823188036600471</v>
      </c>
      <c r="F6" s="13">
        <v>86027145</v>
      </c>
      <c r="G6" s="14">
        <v>47447119</v>
      </c>
      <c r="H6" s="14">
        <v>38580017</v>
      </c>
      <c r="I6" s="7">
        <v>0.81311611354105606</v>
      </c>
      <c r="J6" s="3">
        <v>1254144</v>
      </c>
      <c r="K6" s="14">
        <v>2184371</v>
      </c>
      <c r="L6" s="14">
        <v>1420750</v>
      </c>
      <c r="M6" s="14">
        <v>763615</v>
      </c>
      <c r="N6" s="14">
        <v>19003545.269900002</v>
      </c>
      <c r="O6" s="14">
        <v>10567241.562200001</v>
      </c>
      <c r="P6" s="12">
        <v>0.17276324817251246</v>
      </c>
      <c r="Q6" s="12">
        <v>0.17846642852719441</v>
      </c>
    </row>
    <row r="7" spans="1:17" x14ac:dyDescent="0.45">
      <c r="A7" s="4" t="s">
        <v>74</v>
      </c>
      <c r="B7" s="13">
        <v>1252590</v>
      </c>
      <c r="C7" s="14">
        <v>758242</v>
      </c>
      <c r="D7" s="14">
        <v>494341</v>
      </c>
      <c r="E7" s="12">
        <v>0.65195676314422046</v>
      </c>
      <c r="F7" s="13">
        <v>7391040</v>
      </c>
      <c r="G7" s="14">
        <v>4914510</v>
      </c>
      <c r="H7" s="14">
        <v>2476534</v>
      </c>
      <c r="I7" s="7">
        <v>0.5039228732874691</v>
      </c>
      <c r="J7" s="3">
        <v>401858</v>
      </c>
      <c r="K7" s="14">
        <v>322113</v>
      </c>
      <c r="L7" s="14">
        <v>174007</v>
      </c>
      <c r="M7" s="14">
        <v>148115</v>
      </c>
      <c r="N7" s="14">
        <v>1858342.7169999999</v>
      </c>
      <c r="O7" s="14">
        <v>729914.95239999995</v>
      </c>
      <c r="P7" s="12">
        <v>0.25715756951596291</v>
      </c>
      <c r="Q7" s="12">
        <v>0.22948741958372129</v>
      </c>
    </row>
    <row r="8" spans="1:17" x14ac:dyDescent="0.45">
      <c r="A8" s="4" t="s">
        <v>75</v>
      </c>
      <c r="B8" s="13">
        <v>237707</v>
      </c>
      <c r="C8" s="14">
        <v>153855</v>
      </c>
      <c r="D8" s="14">
        <v>83853</v>
      </c>
      <c r="E8" s="12">
        <v>0.5450131617431998</v>
      </c>
      <c r="F8" s="13">
        <v>1368314</v>
      </c>
      <c r="G8" s="14">
        <v>1096510</v>
      </c>
      <c r="H8" s="14">
        <v>271799</v>
      </c>
      <c r="I8" s="7">
        <v>0.24787644435527265</v>
      </c>
      <c r="J8" s="3">
        <v>62918</v>
      </c>
      <c r="K8" s="14">
        <v>26523</v>
      </c>
      <c r="L8" s="14">
        <v>23681</v>
      </c>
      <c r="M8" s="14">
        <v>2843</v>
      </c>
      <c r="N8" s="14">
        <v>151364.9694</v>
      </c>
      <c r="O8" s="14">
        <v>-27583.126</v>
      </c>
      <c r="P8" s="12">
        <v>0.11157853996727063</v>
      </c>
      <c r="Q8" s="12">
        <v>0.15391764973514022</v>
      </c>
    </row>
    <row r="9" spans="1:17" x14ac:dyDescent="0.45">
      <c r="A9" s="4" t="s">
        <v>76</v>
      </c>
      <c r="B9" s="13">
        <v>33579</v>
      </c>
      <c r="C9" s="14">
        <v>57072</v>
      </c>
      <c r="D9" s="14">
        <v>-23493</v>
      </c>
      <c r="E9" s="12">
        <v>-0.41163793103448276</v>
      </c>
      <c r="F9" s="13">
        <v>326720</v>
      </c>
      <c r="G9" s="14">
        <v>208516</v>
      </c>
      <c r="H9" s="14">
        <v>118205</v>
      </c>
      <c r="I9" s="7">
        <v>0.56688695351915441</v>
      </c>
      <c r="J9" s="3">
        <v>3196</v>
      </c>
      <c r="K9" s="14">
        <v>4809</v>
      </c>
      <c r="L9" s="14">
        <v>14763</v>
      </c>
      <c r="M9" s="14">
        <v>-9955</v>
      </c>
      <c r="N9" s="14">
        <v>62943.289299999997</v>
      </c>
      <c r="O9" s="14">
        <v>19842.702000000001</v>
      </c>
      <c r="P9" s="12">
        <v>0.1432145090681676</v>
      </c>
      <c r="Q9" s="12">
        <v>0.25867325483599662</v>
      </c>
    </row>
    <row r="10" spans="1:17" x14ac:dyDescent="0.45">
      <c r="A10" s="4" t="s">
        <v>110</v>
      </c>
      <c r="B10" s="13">
        <v>522</v>
      </c>
      <c r="C10" s="14"/>
      <c r="D10" s="14">
        <v>522</v>
      </c>
      <c r="E10" s="12">
        <v>0</v>
      </c>
      <c r="F10" s="13">
        <v>522</v>
      </c>
      <c r="G10" s="14"/>
      <c r="H10" s="14">
        <v>522</v>
      </c>
      <c r="I10" s="7">
        <v>0</v>
      </c>
      <c r="J10" s="3">
        <v>11</v>
      </c>
      <c r="K10" s="14">
        <v>171</v>
      </c>
      <c r="L10" s="14"/>
      <c r="M10" s="14">
        <v>171</v>
      </c>
      <c r="N10" s="14">
        <v>171.102</v>
      </c>
      <c r="O10" s="14">
        <v>171.102</v>
      </c>
      <c r="P10" s="12">
        <v>0.32758620689655171</v>
      </c>
      <c r="Q10" s="12"/>
    </row>
    <row r="11" spans="1:17" x14ac:dyDescent="0.45">
      <c r="A11" s="4" t="s">
        <v>78</v>
      </c>
      <c r="B11" s="13">
        <v>425</v>
      </c>
      <c r="C11" s="14">
        <v>250</v>
      </c>
      <c r="D11" s="14">
        <v>175</v>
      </c>
      <c r="E11" s="12">
        <v>0.7</v>
      </c>
      <c r="F11" s="13">
        <v>1650</v>
      </c>
      <c r="G11" s="14">
        <v>875</v>
      </c>
      <c r="H11" s="14">
        <v>775</v>
      </c>
      <c r="I11" s="7">
        <v>0.88571428571428568</v>
      </c>
      <c r="J11" s="3">
        <v>0</v>
      </c>
      <c r="K11" s="14">
        <v>425</v>
      </c>
      <c r="L11" s="14">
        <v>250</v>
      </c>
      <c r="M11" s="14">
        <v>175</v>
      </c>
      <c r="N11" s="14">
        <v>1650</v>
      </c>
      <c r="O11" s="14">
        <v>775</v>
      </c>
      <c r="P11" s="12">
        <v>1</v>
      </c>
      <c r="Q11" s="12">
        <v>1</v>
      </c>
    </row>
    <row r="12" spans="1:17" x14ac:dyDescent="0.45">
      <c r="A12" s="4" t="s">
        <v>100</v>
      </c>
      <c r="B12" s="13"/>
      <c r="C12" s="14">
        <v>93</v>
      </c>
      <c r="D12" s="14">
        <v>-93</v>
      </c>
      <c r="E12" s="12">
        <v>-1</v>
      </c>
      <c r="F12" s="13">
        <v>86</v>
      </c>
      <c r="G12" s="14">
        <v>978</v>
      </c>
      <c r="H12" s="14">
        <v>-892</v>
      </c>
      <c r="I12" s="7">
        <v>-0.91206543967280163</v>
      </c>
      <c r="J12" s="3"/>
      <c r="K12" s="14"/>
      <c r="L12" s="14">
        <v>11</v>
      </c>
      <c r="M12" s="14">
        <v>-11</v>
      </c>
      <c r="N12" s="14">
        <v>37.844299999999997</v>
      </c>
      <c r="O12" s="14">
        <v>193.24680000000001</v>
      </c>
      <c r="P12" s="12"/>
      <c r="Q12" s="12">
        <v>0.11827956989247312</v>
      </c>
    </row>
    <row r="13" spans="1:17" x14ac:dyDescent="0.45">
      <c r="A13" s="4" t="s">
        <v>99</v>
      </c>
      <c r="B13" s="13"/>
      <c r="C13" s="14"/>
      <c r="D13" s="14"/>
      <c r="E13" s="12"/>
      <c r="F13" s="13">
        <v>87</v>
      </c>
      <c r="G13" s="14"/>
      <c r="H13" s="14">
        <v>87</v>
      </c>
      <c r="I13" s="7">
        <v>0</v>
      </c>
      <c r="J13" s="3"/>
      <c r="K13" s="14"/>
      <c r="L13" s="14"/>
      <c r="M13" s="14"/>
      <c r="N13" s="14">
        <v>28.491499999999998</v>
      </c>
      <c r="O13" s="14">
        <v>28.491499999999998</v>
      </c>
      <c r="P13" s="12"/>
      <c r="Q13" s="12"/>
    </row>
    <row r="14" spans="1:17" x14ac:dyDescent="0.45">
      <c r="A14" s="4" t="s">
        <v>94</v>
      </c>
      <c r="B14" s="13"/>
      <c r="C14" s="14"/>
      <c r="D14" s="14"/>
      <c r="E14" s="12"/>
      <c r="F14" s="13"/>
      <c r="G14" s="14">
        <v>1549</v>
      </c>
      <c r="H14" s="14">
        <v>-1549</v>
      </c>
      <c r="I14" s="7">
        <v>-1</v>
      </c>
      <c r="J14" s="3"/>
      <c r="K14" s="14"/>
      <c r="L14" s="14"/>
      <c r="M14" s="14"/>
      <c r="N14" s="14"/>
      <c r="O14" s="14">
        <v>-183.93600000000001</v>
      </c>
      <c r="P14" s="12"/>
      <c r="Q14" s="12"/>
    </row>
    <row r="15" spans="1:17" x14ac:dyDescent="0.45">
      <c r="A15" s="4" t="s">
        <v>77</v>
      </c>
      <c r="B15" s="13"/>
      <c r="C15" s="14"/>
      <c r="D15" s="14"/>
      <c r="E15" s="12"/>
      <c r="F15" s="13">
        <v>24348</v>
      </c>
      <c r="G15" s="14">
        <v>4950</v>
      </c>
      <c r="H15" s="14">
        <v>19399</v>
      </c>
      <c r="I15" s="7">
        <v>3.9189898989898988</v>
      </c>
      <c r="J15" s="3"/>
      <c r="K15" s="14"/>
      <c r="L15" s="14"/>
      <c r="M15" s="14"/>
      <c r="N15" s="14">
        <v>4521.3630000000003</v>
      </c>
      <c r="O15" s="14">
        <v>3722.7669999999998</v>
      </c>
      <c r="P15" s="12"/>
      <c r="Q15" s="12"/>
    </row>
    <row r="16" spans="1:17" x14ac:dyDescent="0.45">
      <c r="A16" s="2" t="s">
        <v>67</v>
      </c>
      <c r="B16" s="13">
        <v>3201723</v>
      </c>
      <c r="C16" s="14">
        <v>2939898</v>
      </c>
      <c r="D16" s="14">
        <v>261827</v>
      </c>
      <c r="E16" s="12">
        <v>8.905989255409541E-2</v>
      </c>
      <c r="F16" s="13">
        <v>21351789</v>
      </c>
      <c r="G16" s="14">
        <v>13539175</v>
      </c>
      <c r="H16" s="14">
        <v>7812598</v>
      </c>
      <c r="I16" s="7">
        <v>0.57703648856004885</v>
      </c>
      <c r="J16" s="3">
        <v>1157036</v>
      </c>
      <c r="K16" s="14">
        <v>648820</v>
      </c>
      <c r="L16" s="14">
        <v>613106</v>
      </c>
      <c r="M16" s="14">
        <v>35712</v>
      </c>
      <c r="N16" s="14">
        <v>3736752.7881999998</v>
      </c>
      <c r="O16" s="14">
        <v>1008984.7632</v>
      </c>
      <c r="P16" s="12">
        <v>0.20264713718207353</v>
      </c>
      <c r="Q16" s="12">
        <v>0.20854669107567678</v>
      </c>
    </row>
    <row r="17" spans="1:17" x14ac:dyDescent="0.45">
      <c r="A17" s="4" t="s">
        <v>88</v>
      </c>
      <c r="B17" s="13">
        <v>3114159</v>
      </c>
      <c r="C17" s="14">
        <v>2903868</v>
      </c>
      <c r="D17" s="14">
        <v>210296</v>
      </c>
      <c r="E17" s="12">
        <v>7.2419269746420975E-2</v>
      </c>
      <c r="F17" s="13">
        <v>20466012</v>
      </c>
      <c r="G17" s="14">
        <v>13320544</v>
      </c>
      <c r="H17" s="14">
        <v>7145458</v>
      </c>
      <c r="I17" s="7">
        <v>0.53642388779317118</v>
      </c>
      <c r="J17" s="3">
        <v>1142825</v>
      </c>
      <c r="K17" s="14">
        <v>631402</v>
      </c>
      <c r="L17" s="14">
        <v>602767</v>
      </c>
      <c r="M17" s="14">
        <v>28632</v>
      </c>
      <c r="N17" s="14">
        <v>3598057.2326000002</v>
      </c>
      <c r="O17" s="14">
        <v>924568.70039999997</v>
      </c>
      <c r="P17" s="12">
        <v>0.20275201105659665</v>
      </c>
      <c r="Q17" s="12">
        <v>0.20757382911344455</v>
      </c>
    </row>
    <row r="18" spans="1:17" x14ac:dyDescent="0.45">
      <c r="A18" s="4" t="s">
        <v>89</v>
      </c>
      <c r="B18" s="13">
        <v>82358</v>
      </c>
      <c r="C18" s="14">
        <v>35241</v>
      </c>
      <c r="D18" s="14">
        <v>47117</v>
      </c>
      <c r="E18" s="12">
        <v>1.3369938423994778</v>
      </c>
      <c r="F18" s="13">
        <v>839341</v>
      </c>
      <c r="G18" s="14">
        <v>210181</v>
      </c>
      <c r="H18" s="14">
        <v>629157</v>
      </c>
      <c r="I18" s="7">
        <v>2.9934056836726439</v>
      </c>
      <c r="J18" s="3">
        <v>14058</v>
      </c>
      <c r="K18" s="14">
        <v>16319</v>
      </c>
      <c r="L18" s="14">
        <v>10171</v>
      </c>
      <c r="M18" s="14">
        <v>6149</v>
      </c>
      <c r="N18" s="14">
        <v>128835.08199999999</v>
      </c>
      <c r="O18" s="14">
        <v>63168.811300000001</v>
      </c>
      <c r="P18" s="12">
        <v>0.19814711382015104</v>
      </c>
      <c r="Q18" s="12">
        <v>0.28861269543997048</v>
      </c>
    </row>
    <row r="19" spans="1:17" x14ac:dyDescent="0.45">
      <c r="A19" s="4" t="s">
        <v>90</v>
      </c>
      <c r="B19" s="13">
        <v>4906</v>
      </c>
      <c r="C19" s="14">
        <v>740</v>
      </c>
      <c r="D19" s="14">
        <v>4164</v>
      </c>
      <c r="E19" s="12">
        <v>5.6270270270270268</v>
      </c>
      <c r="F19" s="13">
        <v>40143</v>
      </c>
      <c r="G19" s="14">
        <v>5615</v>
      </c>
      <c r="H19" s="14">
        <v>34524</v>
      </c>
      <c r="I19" s="7">
        <v>6.1485307212822793</v>
      </c>
      <c r="J19" s="3">
        <v>142</v>
      </c>
      <c r="K19" s="14">
        <v>996</v>
      </c>
      <c r="L19" s="14">
        <v>152</v>
      </c>
      <c r="M19" s="14">
        <v>844</v>
      </c>
      <c r="N19" s="14">
        <v>8245.7103000000006</v>
      </c>
      <c r="O19" s="14">
        <v>6953.1003000000001</v>
      </c>
      <c r="P19" s="12">
        <v>0.20301671422747655</v>
      </c>
      <c r="Q19" s="12">
        <v>0.20540540540540542</v>
      </c>
    </row>
    <row r="20" spans="1:17" x14ac:dyDescent="0.45">
      <c r="A20" s="4" t="s">
        <v>98</v>
      </c>
      <c r="B20" s="13">
        <v>211</v>
      </c>
      <c r="C20" s="14">
        <v>49</v>
      </c>
      <c r="D20" s="14">
        <v>161</v>
      </c>
      <c r="E20" s="12">
        <v>3.2857142857142856</v>
      </c>
      <c r="F20" s="13">
        <v>4553</v>
      </c>
      <c r="G20" s="14">
        <v>2255</v>
      </c>
      <c r="H20" s="14">
        <v>2299</v>
      </c>
      <c r="I20" s="7">
        <v>1.0195121951219512</v>
      </c>
      <c r="J20" s="3">
        <v>5</v>
      </c>
      <c r="K20" s="14">
        <v>69</v>
      </c>
      <c r="L20" s="14">
        <v>16</v>
      </c>
      <c r="M20" s="14">
        <v>53</v>
      </c>
      <c r="N20" s="14">
        <v>1403.6738</v>
      </c>
      <c r="O20" s="14">
        <v>634.59879999999998</v>
      </c>
      <c r="P20" s="12">
        <v>0.32701421800947866</v>
      </c>
      <c r="Q20" s="12">
        <v>0.32653061224489793</v>
      </c>
    </row>
    <row r="21" spans="1:17" x14ac:dyDescent="0.45">
      <c r="A21" s="4" t="s">
        <v>91</v>
      </c>
      <c r="B21" s="13">
        <v>60</v>
      </c>
      <c r="C21" s="14"/>
      <c r="D21" s="14">
        <v>60</v>
      </c>
      <c r="E21" s="12">
        <v>0</v>
      </c>
      <c r="F21" s="13">
        <v>688</v>
      </c>
      <c r="G21" s="14"/>
      <c r="H21" s="14">
        <v>688</v>
      </c>
      <c r="I21" s="7">
        <v>0</v>
      </c>
      <c r="J21" s="3">
        <v>2</v>
      </c>
      <c r="K21" s="14">
        <v>14</v>
      </c>
      <c r="L21" s="14"/>
      <c r="M21" s="14">
        <v>14</v>
      </c>
      <c r="N21" s="14">
        <v>149.5949</v>
      </c>
      <c r="O21" s="14">
        <v>149.5949</v>
      </c>
      <c r="P21" s="12">
        <v>0.23333333333333334</v>
      </c>
      <c r="Q21" s="12"/>
    </row>
    <row r="22" spans="1:17" x14ac:dyDescent="0.45">
      <c r="A22" s="4" t="s">
        <v>111</v>
      </c>
      <c r="B22" s="13">
        <v>29</v>
      </c>
      <c r="C22" s="14"/>
      <c r="D22" s="14">
        <v>29</v>
      </c>
      <c r="E22" s="12">
        <v>0</v>
      </c>
      <c r="F22" s="13">
        <v>29</v>
      </c>
      <c r="G22" s="14"/>
      <c r="H22" s="14">
        <v>29</v>
      </c>
      <c r="I22" s="7">
        <v>0</v>
      </c>
      <c r="J22" s="3">
        <v>4</v>
      </c>
      <c r="K22" s="14">
        <v>20</v>
      </c>
      <c r="L22" s="14"/>
      <c r="M22" s="14">
        <v>20</v>
      </c>
      <c r="N22" s="14">
        <v>20.352</v>
      </c>
      <c r="O22" s="14">
        <v>20.352</v>
      </c>
      <c r="P22" s="12">
        <v>0.68965517241379315</v>
      </c>
      <c r="Q22" s="12"/>
    </row>
    <row r="23" spans="1:17" x14ac:dyDescent="0.45">
      <c r="A23" s="4" t="s">
        <v>103</v>
      </c>
      <c r="B23" s="13"/>
      <c r="C23" s="14"/>
      <c r="D23" s="14"/>
      <c r="E23" s="12"/>
      <c r="F23" s="13"/>
      <c r="G23" s="14">
        <v>0</v>
      </c>
      <c r="H23" s="14">
        <v>0</v>
      </c>
      <c r="I23" s="7">
        <v>0</v>
      </c>
      <c r="J23" s="3"/>
      <c r="K23" s="14"/>
      <c r="L23" s="14"/>
      <c r="M23" s="14"/>
      <c r="N23" s="14"/>
      <c r="O23" s="14">
        <v>13645.252200000001</v>
      </c>
      <c r="P23" s="12"/>
      <c r="Q23" s="12"/>
    </row>
    <row r="24" spans="1:17" x14ac:dyDescent="0.45">
      <c r="A24" s="4" t="s">
        <v>105</v>
      </c>
      <c r="B24" s="13"/>
      <c r="C24" s="14"/>
      <c r="D24" s="14"/>
      <c r="E24" s="12"/>
      <c r="F24" s="13">
        <v>0</v>
      </c>
      <c r="G24" s="14">
        <v>509</v>
      </c>
      <c r="H24" s="14">
        <v>-509</v>
      </c>
      <c r="I24" s="7">
        <v>-1</v>
      </c>
      <c r="J24" s="3"/>
      <c r="K24" s="14"/>
      <c r="L24" s="14"/>
      <c r="M24" s="14"/>
      <c r="N24" s="14">
        <v>-298.27339999999998</v>
      </c>
      <c r="O24" s="14">
        <v>-470.99439999999998</v>
      </c>
      <c r="P24" s="12"/>
      <c r="Q24" s="12"/>
    </row>
    <row r="25" spans="1:17" x14ac:dyDescent="0.45">
      <c r="A25" s="4" t="s">
        <v>101</v>
      </c>
      <c r="B25" s="13"/>
      <c r="C25" s="14"/>
      <c r="D25" s="14"/>
      <c r="E25" s="12"/>
      <c r="F25" s="13">
        <v>917</v>
      </c>
      <c r="G25" s="14">
        <v>36</v>
      </c>
      <c r="H25" s="14">
        <v>881</v>
      </c>
      <c r="I25" s="7">
        <v>24.472222222222221</v>
      </c>
      <c r="J25" s="3"/>
      <c r="K25" s="14"/>
      <c r="L25" s="14"/>
      <c r="M25" s="14"/>
      <c r="N25" s="14">
        <v>304.96539999999999</v>
      </c>
      <c r="O25" s="14">
        <v>292.78969999999998</v>
      </c>
      <c r="P25" s="12"/>
      <c r="Q25" s="12"/>
    </row>
    <row r="26" spans="1:17" x14ac:dyDescent="0.45">
      <c r="A26" s="4" t="s">
        <v>102</v>
      </c>
      <c r="B26" s="13"/>
      <c r="C26" s="14"/>
      <c r="D26" s="14"/>
      <c r="E26" s="12"/>
      <c r="F26" s="13">
        <v>106</v>
      </c>
      <c r="G26" s="14">
        <v>35</v>
      </c>
      <c r="H26" s="14">
        <v>71</v>
      </c>
      <c r="I26" s="7">
        <v>2.0285714285714285</v>
      </c>
      <c r="J26" s="3"/>
      <c r="K26" s="14"/>
      <c r="L26" s="14"/>
      <c r="M26" s="14"/>
      <c r="N26" s="14">
        <v>34.450600000000001</v>
      </c>
      <c r="O26" s="14">
        <v>22.558</v>
      </c>
      <c r="P26" s="12"/>
      <c r="Q26" s="12"/>
    </row>
    <row r="27" spans="1:17" x14ac:dyDescent="0.45">
      <c r="A27" s="2" t="s">
        <v>1</v>
      </c>
      <c r="B27" s="13">
        <v>3104114</v>
      </c>
      <c r="C27" s="14">
        <v>1641301</v>
      </c>
      <c r="D27" s="14">
        <v>1462810</v>
      </c>
      <c r="E27" s="12">
        <v>0.8912502947357005</v>
      </c>
      <c r="F27" s="13">
        <v>20991304</v>
      </c>
      <c r="G27" s="14">
        <v>11100048</v>
      </c>
      <c r="H27" s="14">
        <v>9891247</v>
      </c>
      <c r="I27" s="7">
        <v>0.89109947993017691</v>
      </c>
      <c r="J27" s="3">
        <v>620175</v>
      </c>
      <c r="K27" s="14">
        <v>789399</v>
      </c>
      <c r="L27" s="14">
        <v>363526</v>
      </c>
      <c r="M27" s="14">
        <v>425876</v>
      </c>
      <c r="N27" s="14">
        <v>5115253.3157000002</v>
      </c>
      <c r="O27" s="14">
        <v>2746601.4476999999</v>
      </c>
      <c r="P27" s="12">
        <v>0.25430734824816359</v>
      </c>
      <c r="Q27" s="12">
        <v>0.22148649150887009</v>
      </c>
    </row>
    <row r="28" spans="1:17" x14ac:dyDescent="0.45">
      <c r="A28" s="4" t="s">
        <v>79</v>
      </c>
      <c r="B28" s="13">
        <v>1224422</v>
      </c>
      <c r="C28" s="14">
        <v>877844</v>
      </c>
      <c r="D28" s="14">
        <v>346575</v>
      </c>
      <c r="E28" s="12">
        <v>0.39480249338151197</v>
      </c>
      <c r="F28" s="13">
        <v>8954855</v>
      </c>
      <c r="G28" s="14">
        <v>5697459</v>
      </c>
      <c r="H28" s="14">
        <v>3257392</v>
      </c>
      <c r="I28" s="7">
        <v>0.57172715064733248</v>
      </c>
      <c r="J28" s="3">
        <v>167029</v>
      </c>
      <c r="K28" s="14">
        <v>371847</v>
      </c>
      <c r="L28" s="14">
        <v>239701</v>
      </c>
      <c r="M28" s="14">
        <v>132152</v>
      </c>
      <c r="N28" s="14">
        <v>2607690.7250000001</v>
      </c>
      <c r="O28" s="14">
        <v>1101036.9850999999</v>
      </c>
      <c r="P28" s="12">
        <v>0.30369186440622598</v>
      </c>
      <c r="Q28" s="12">
        <v>0.27305648839657159</v>
      </c>
    </row>
    <row r="29" spans="1:17" x14ac:dyDescent="0.45">
      <c r="A29" s="4" t="s">
        <v>80</v>
      </c>
      <c r="B29" s="13">
        <v>1064942</v>
      </c>
      <c r="C29" s="14">
        <v>581025</v>
      </c>
      <c r="D29" s="14">
        <v>483919</v>
      </c>
      <c r="E29" s="12">
        <v>0.83287121896648164</v>
      </c>
      <c r="F29" s="13">
        <v>7567233</v>
      </c>
      <c r="G29" s="14">
        <v>4003840</v>
      </c>
      <c r="H29" s="14">
        <v>3563392</v>
      </c>
      <c r="I29" s="7">
        <v>0.88999360613810741</v>
      </c>
      <c r="J29" s="3">
        <v>319968</v>
      </c>
      <c r="K29" s="14">
        <v>223206</v>
      </c>
      <c r="L29" s="14">
        <v>92255</v>
      </c>
      <c r="M29" s="14">
        <v>130948</v>
      </c>
      <c r="N29" s="14">
        <v>1491820.7083000001</v>
      </c>
      <c r="O29" s="14">
        <v>871658.86560000002</v>
      </c>
      <c r="P29" s="12">
        <v>0.20959451312841451</v>
      </c>
      <c r="Q29" s="12">
        <v>0.1587797426960974</v>
      </c>
    </row>
    <row r="30" spans="1:17" x14ac:dyDescent="0.45">
      <c r="A30" s="4" t="s">
        <v>81</v>
      </c>
      <c r="B30" s="13">
        <v>524356</v>
      </c>
      <c r="C30" s="14">
        <v>140980</v>
      </c>
      <c r="D30" s="14">
        <v>383375</v>
      </c>
      <c r="E30" s="12">
        <v>2.7193573556532842</v>
      </c>
      <c r="F30" s="13">
        <v>2444508</v>
      </c>
      <c r="G30" s="14">
        <v>985774</v>
      </c>
      <c r="H30" s="14">
        <v>1458731</v>
      </c>
      <c r="I30" s="7">
        <v>1.479782384197595</v>
      </c>
      <c r="J30" s="3">
        <v>94925</v>
      </c>
      <c r="K30" s="14">
        <v>132230</v>
      </c>
      <c r="L30" s="14">
        <v>24652</v>
      </c>
      <c r="M30" s="14">
        <v>107579</v>
      </c>
      <c r="N30" s="14">
        <v>606103.19099999999</v>
      </c>
      <c r="O30" s="14">
        <v>446494.90990000003</v>
      </c>
      <c r="P30" s="12">
        <v>0.2521760025631441</v>
      </c>
      <c r="Q30" s="12">
        <v>0.17486168250815717</v>
      </c>
    </row>
    <row r="31" spans="1:17" x14ac:dyDescent="0.45">
      <c r="A31" s="4" t="s">
        <v>84</v>
      </c>
      <c r="B31" s="13">
        <v>136829</v>
      </c>
      <c r="C31" s="14">
        <v>3748</v>
      </c>
      <c r="D31" s="14">
        <v>133081</v>
      </c>
      <c r="E31" s="12">
        <v>35.507203842049094</v>
      </c>
      <c r="F31" s="13">
        <v>1254748</v>
      </c>
      <c r="G31" s="14">
        <v>26582</v>
      </c>
      <c r="H31" s="14">
        <v>1228164</v>
      </c>
      <c r="I31" s="7">
        <v>46.202844029794598</v>
      </c>
      <c r="J31" s="3">
        <v>29352</v>
      </c>
      <c r="K31" s="14">
        <v>32498</v>
      </c>
      <c r="L31" s="14">
        <v>644</v>
      </c>
      <c r="M31" s="14">
        <v>31854</v>
      </c>
      <c r="N31" s="14">
        <v>319680.59340000001</v>
      </c>
      <c r="O31" s="14">
        <v>315413.53659999999</v>
      </c>
      <c r="P31" s="12">
        <v>0.23750813058635231</v>
      </c>
      <c r="Q31" s="12">
        <v>0.17182497331910351</v>
      </c>
    </row>
    <row r="32" spans="1:17" x14ac:dyDescent="0.45">
      <c r="A32" s="4" t="s">
        <v>86</v>
      </c>
      <c r="B32" s="13">
        <v>96388</v>
      </c>
      <c r="C32" s="14"/>
      <c r="D32" s="14">
        <v>96388</v>
      </c>
      <c r="E32" s="12">
        <v>0</v>
      </c>
      <c r="F32" s="13">
        <v>168360</v>
      </c>
      <c r="G32" s="14"/>
      <c r="H32" s="14">
        <v>168360</v>
      </c>
      <c r="I32" s="7">
        <v>0</v>
      </c>
      <c r="J32" s="3">
        <v>990</v>
      </c>
      <c r="K32" s="14">
        <v>24984</v>
      </c>
      <c r="L32" s="14"/>
      <c r="M32" s="14">
        <v>24984</v>
      </c>
      <c r="N32" s="14">
        <v>38489.725599999998</v>
      </c>
      <c r="O32" s="14">
        <v>38489.725599999998</v>
      </c>
      <c r="P32" s="12">
        <v>0.25920239033904635</v>
      </c>
      <c r="Q32" s="12"/>
    </row>
    <row r="33" spans="1:17" x14ac:dyDescent="0.45">
      <c r="A33" s="4" t="s">
        <v>83</v>
      </c>
      <c r="B33" s="13">
        <v>25108</v>
      </c>
      <c r="C33" s="14">
        <v>12186</v>
      </c>
      <c r="D33" s="14">
        <v>12922</v>
      </c>
      <c r="E33" s="12">
        <v>1.0603971770884622</v>
      </c>
      <c r="F33" s="13">
        <v>130636</v>
      </c>
      <c r="G33" s="14">
        <v>89558</v>
      </c>
      <c r="H33" s="14">
        <v>41079</v>
      </c>
      <c r="I33" s="7">
        <v>0.45868599120123271</v>
      </c>
      <c r="J33" s="3">
        <v>7060</v>
      </c>
      <c r="K33" s="14">
        <v>-3521</v>
      </c>
      <c r="L33" s="14">
        <v>983</v>
      </c>
      <c r="M33" s="14">
        <v>-4505</v>
      </c>
      <c r="N33" s="14">
        <v>8142.6990999999998</v>
      </c>
      <c r="O33" s="14">
        <v>-1462.8522</v>
      </c>
      <c r="P33" s="12">
        <v>-0.14023418830651585</v>
      </c>
      <c r="Q33" s="12">
        <v>8.0666338421139017E-2</v>
      </c>
    </row>
    <row r="34" spans="1:17" x14ac:dyDescent="0.45">
      <c r="A34" s="4" t="s">
        <v>97</v>
      </c>
      <c r="B34" s="13">
        <v>13745</v>
      </c>
      <c r="C34" s="14">
        <v>19295</v>
      </c>
      <c r="D34" s="14">
        <v>-5551</v>
      </c>
      <c r="E34" s="12">
        <v>-0.28769111168696554</v>
      </c>
      <c r="F34" s="13">
        <v>329989</v>
      </c>
      <c r="G34" s="14">
        <v>183714</v>
      </c>
      <c r="H34" s="14">
        <v>146275</v>
      </c>
      <c r="I34" s="7">
        <v>0.79621041401308557</v>
      </c>
      <c r="J34" s="3">
        <v>1</v>
      </c>
      <c r="K34" s="14">
        <v>3510</v>
      </c>
      <c r="L34" s="14">
        <v>4066</v>
      </c>
      <c r="M34" s="14">
        <v>-556</v>
      </c>
      <c r="N34" s="14">
        <v>25605.864799999999</v>
      </c>
      <c r="O34" s="14">
        <v>-20482.023499999999</v>
      </c>
      <c r="P34" s="12">
        <v>0.25536558748635868</v>
      </c>
      <c r="Q34" s="12">
        <v>0.21072816791915003</v>
      </c>
    </row>
    <row r="35" spans="1:17" x14ac:dyDescent="0.45">
      <c r="A35" s="4" t="s">
        <v>85</v>
      </c>
      <c r="B35" s="13">
        <v>13724</v>
      </c>
      <c r="C35" s="14">
        <v>1820</v>
      </c>
      <c r="D35" s="14">
        <v>11904</v>
      </c>
      <c r="E35" s="12">
        <v>6.5406593406593405</v>
      </c>
      <c r="F35" s="13">
        <v>71511</v>
      </c>
      <c r="G35" s="14">
        <v>60291</v>
      </c>
      <c r="H35" s="14">
        <v>11221</v>
      </c>
      <c r="I35" s="7">
        <v>0.1861140137002206</v>
      </c>
      <c r="J35" s="3">
        <v>769</v>
      </c>
      <c r="K35" s="14">
        <v>3881</v>
      </c>
      <c r="L35" s="14">
        <v>154</v>
      </c>
      <c r="M35" s="14">
        <v>3727</v>
      </c>
      <c r="N35" s="14">
        <v>14617.9707</v>
      </c>
      <c r="O35" s="14">
        <v>4120.8987999999999</v>
      </c>
      <c r="P35" s="12">
        <v>0.28278927426406297</v>
      </c>
      <c r="Q35" s="12">
        <v>8.461538461538462E-2</v>
      </c>
    </row>
    <row r="36" spans="1:17" x14ac:dyDescent="0.45">
      <c r="A36" s="4" t="s">
        <v>87</v>
      </c>
      <c r="B36" s="13">
        <v>2935</v>
      </c>
      <c r="C36" s="14">
        <v>4403</v>
      </c>
      <c r="D36" s="14">
        <v>-1468</v>
      </c>
      <c r="E36" s="12">
        <v>-0.33340903929139221</v>
      </c>
      <c r="F36" s="13">
        <v>30818</v>
      </c>
      <c r="G36" s="14">
        <v>38155</v>
      </c>
      <c r="H36" s="14">
        <v>-7338</v>
      </c>
      <c r="I36" s="7">
        <v>-0.19232079675009828</v>
      </c>
      <c r="J36" s="3">
        <v>50</v>
      </c>
      <c r="K36" s="14">
        <v>713</v>
      </c>
      <c r="L36" s="14">
        <v>1071</v>
      </c>
      <c r="M36" s="14">
        <v>-358</v>
      </c>
      <c r="N36" s="14">
        <v>7484.7674999999999</v>
      </c>
      <c r="O36" s="14">
        <v>-1796.5525</v>
      </c>
      <c r="P36" s="12">
        <v>0.24293015332197615</v>
      </c>
      <c r="Q36" s="12">
        <v>0.24324324324324326</v>
      </c>
    </row>
    <row r="37" spans="1:17" x14ac:dyDescent="0.45">
      <c r="A37" s="4" t="s">
        <v>82</v>
      </c>
      <c r="B37" s="13">
        <v>1665</v>
      </c>
      <c r="C37" s="14"/>
      <c r="D37" s="14">
        <v>1665</v>
      </c>
      <c r="E37" s="12">
        <v>0</v>
      </c>
      <c r="F37" s="13">
        <v>38646</v>
      </c>
      <c r="G37" s="14">
        <v>1043</v>
      </c>
      <c r="H37" s="14">
        <v>37603</v>
      </c>
      <c r="I37" s="7">
        <v>36.052732502396935</v>
      </c>
      <c r="J37" s="3">
        <v>21</v>
      </c>
      <c r="K37" s="14">
        <v>546</v>
      </c>
      <c r="L37" s="14"/>
      <c r="M37" s="14">
        <v>546</v>
      </c>
      <c r="N37" s="14">
        <v>11047.28</v>
      </c>
      <c r="O37" s="14">
        <v>10840.693600000001</v>
      </c>
      <c r="P37" s="12">
        <v>0.32792792792792791</v>
      </c>
      <c r="Q37" s="12"/>
    </row>
    <row r="38" spans="1:17" x14ac:dyDescent="0.45">
      <c r="A38" s="4" t="s">
        <v>104</v>
      </c>
      <c r="B38" s="13">
        <v>0</v>
      </c>
      <c r="C38" s="14"/>
      <c r="D38" s="14">
        <v>0</v>
      </c>
      <c r="E38" s="12">
        <v>0</v>
      </c>
      <c r="F38" s="13">
        <v>0</v>
      </c>
      <c r="G38" s="14">
        <v>13632</v>
      </c>
      <c r="H38" s="14">
        <v>-13632</v>
      </c>
      <c r="I38" s="7">
        <v>-1</v>
      </c>
      <c r="J38" s="3">
        <v>10</v>
      </c>
      <c r="K38" s="14">
        <v>-495</v>
      </c>
      <c r="L38" s="14"/>
      <c r="M38" s="14">
        <v>-495</v>
      </c>
      <c r="N38" s="14">
        <v>-15430.209699999999</v>
      </c>
      <c r="O38" s="14">
        <v>-17712.739300000001</v>
      </c>
      <c r="P38" s="12" t="e">
        <v>#NUM!</v>
      </c>
      <c r="Q38" s="12"/>
    </row>
    <row r="39" spans="1:17" x14ac:dyDescent="0.45">
      <c r="A39" s="2" t="s">
        <v>0</v>
      </c>
      <c r="B39" s="13">
        <v>20474385</v>
      </c>
      <c r="C39" s="14">
        <v>13511592</v>
      </c>
      <c r="D39" s="14">
        <v>6962786</v>
      </c>
      <c r="E39" s="12">
        <v>0.51531943830157101</v>
      </c>
      <c r="F39" s="13">
        <v>137483005</v>
      </c>
      <c r="G39" s="14">
        <v>78314230</v>
      </c>
      <c r="H39" s="14">
        <v>59168742</v>
      </c>
      <c r="I39" s="7">
        <v>0.75552989539704341</v>
      </c>
      <c r="J39" s="3">
        <v>3499338</v>
      </c>
      <c r="K39" s="14">
        <v>3976631</v>
      </c>
      <c r="L39" s="14">
        <v>2610094</v>
      </c>
      <c r="M39" s="14">
        <v>1366541</v>
      </c>
      <c r="N39" s="14">
        <v>29934611.1503</v>
      </c>
      <c r="O39" s="14">
        <v>15049708.9728</v>
      </c>
      <c r="P39" s="12">
        <v>0.19422468611389304</v>
      </c>
      <c r="Q39" s="12">
        <v>0.19317442385767716</v>
      </c>
    </row>
  </sheetData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4844D-EB97-4151-A663-FADFD601F26B}">
  <dimension ref="A1:K58"/>
  <sheetViews>
    <sheetView zoomScale="120" zoomScaleNormal="120" workbookViewId="0">
      <pane xSplit="1" ySplit="5" topLeftCell="B6" activePane="bottomRight" state="frozen"/>
      <selection pane="topRight" activeCell="B1" sqref="B1"/>
      <selection pane="bottomLeft" activeCell="A6" sqref="A6"/>
      <selection pane="bottomRight" activeCell="B13" sqref="B13"/>
    </sheetView>
  </sheetViews>
  <sheetFormatPr defaultRowHeight="14.25" x14ac:dyDescent="0.45"/>
  <cols>
    <col min="1" max="1" width="46.86328125" customWidth="1"/>
    <col min="2" max="2" width="10.86328125" bestFit="1" customWidth="1"/>
    <col min="3" max="3" width="11.1328125" bestFit="1" customWidth="1"/>
    <col min="4" max="5" width="13.86328125" customWidth="1"/>
    <col min="6" max="6" width="12.73046875" bestFit="1" customWidth="1"/>
    <col min="7" max="7" width="13.86328125" bestFit="1" customWidth="1"/>
    <col min="8" max="8" width="14.59765625" bestFit="1" customWidth="1"/>
    <col min="9" max="9" width="10.86328125" bestFit="1" customWidth="1"/>
    <col min="10" max="10" width="11.1328125" bestFit="1" customWidth="1"/>
    <col min="11" max="11" width="11.86328125" bestFit="1" customWidth="1"/>
  </cols>
  <sheetData>
    <row r="1" spans="1:11" ht="19.899999999999999" thickBot="1" x14ac:dyDescent="0.65">
      <c r="A1" s="5" t="s">
        <v>66</v>
      </c>
    </row>
    <row r="2" spans="1:11" ht="14.65" thickTop="1" x14ac:dyDescent="0.45">
      <c r="A2" s="1" t="s">
        <v>2</v>
      </c>
      <c r="B2" t="s" vm="1">
        <v>65</v>
      </c>
    </row>
    <row r="3" spans="1:11" x14ac:dyDescent="0.45">
      <c r="A3" s="1" t="s">
        <v>106</v>
      </c>
      <c r="B3" t="s" vm="2">
        <v>107</v>
      </c>
      <c r="H3" s="6"/>
    </row>
    <row r="5" spans="1:11" x14ac:dyDescent="0.45">
      <c r="A5" s="1" t="s">
        <v>92</v>
      </c>
      <c r="B5" t="s">
        <v>4</v>
      </c>
      <c r="C5" t="s">
        <v>5</v>
      </c>
      <c r="D5" t="s">
        <v>6</v>
      </c>
      <c r="E5" t="s">
        <v>7</v>
      </c>
      <c r="F5" t="s">
        <v>8</v>
      </c>
      <c r="G5" t="s">
        <v>9</v>
      </c>
      <c r="H5" t="s">
        <v>3</v>
      </c>
      <c r="I5" t="s">
        <v>10</v>
      </c>
      <c r="J5" t="s">
        <v>11</v>
      </c>
      <c r="K5" t="s">
        <v>12</v>
      </c>
    </row>
    <row r="6" spans="1:11" x14ac:dyDescent="0.45">
      <c r="A6" s="2" t="s">
        <v>13</v>
      </c>
      <c r="B6" s="3">
        <v>11920845</v>
      </c>
      <c r="C6" s="3">
        <v>7298730</v>
      </c>
      <c r="D6" s="3">
        <v>4622110</v>
      </c>
      <c r="E6" s="3">
        <v>11920845</v>
      </c>
      <c r="F6" s="3">
        <v>7298730</v>
      </c>
      <c r="G6" s="3">
        <v>4622110</v>
      </c>
      <c r="H6" s="3">
        <v>2227170</v>
      </c>
      <c r="I6" s="3">
        <v>2447537</v>
      </c>
      <c r="J6" s="3">
        <v>1349626</v>
      </c>
      <c r="K6" s="3">
        <v>1097893</v>
      </c>
    </row>
    <row r="7" spans="1:11" x14ac:dyDescent="0.45">
      <c r="A7" s="2" t="s">
        <v>14</v>
      </c>
      <c r="B7" s="3">
        <v>19108503</v>
      </c>
      <c r="C7" s="3">
        <v>11484843</v>
      </c>
      <c r="D7" s="3">
        <v>7623695</v>
      </c>
      <c r="E7" s="3">
        <v>31029349</v>
      </c>
      <c r="F7" s="3">
        <v>18783567</v>
      </c>
      <c r="G7" s="3">
        <v>12245788</v>
      </c>
      <c r="H7" s="3">
        <v>3385104</v>
      </c>
      <c r="I7" s="3">
        <v>4357216</v>
      </c>
      <c r="J7" s="3">
        <v>2172716</v>
      </c>
      <c r="K7" s="3">
        <v>2184521</v>
      </c>
    </row>
    <row r="8" spans="1:11" x14ac:dyDescent="0.45">
      <c r="A8" s="2" t="s">
        <v>15</v>
      </c>
      <c r="B8" s="3">
        <v>20025684</v>
      </c>
      <c r="C8" s="3">
        <v>10940041</v>
      </c>
      <c r="D8" s="3">
        <v>9085680</v>
      </c>
      <c r="E8" s="3">
        <v>51055037</v>
      </c>
      <c r="F8" s="3">
        <v>29723599</v>
      </c>
      <c r="G8" s="3">
        <v>21331463</v>
      </c>
      <c r="H8" s="3">
        <v>3252126</v>
      </c>
      <c r="I8" s="3">
        <v>4800903</v>
      </c>
      <c r="J8" s="3">
        <v>2062003</v>
      </c>
      <c r="K8" s="3">
        <v>2738899</v>
      </c>
    </row>
    <row r="9" spans="1:11" x14ac:dyDescent="0.45">
      <c r="A9" s="2" t="s">
        <v>16</v>
      </c>
      <c r="B9" s="3">
        <v>22940090</v>
      </c>
      <c r="C9" s="3">
        <v>10385064</v>
      </c>
      <c r="D9" s="3">
        <v>12555017</v>
      </c>
      <c r="E9" s="3">
        <v>73995129</v>
      </c>
      <c r="F9" s="3">
        <v>40108612</v>
      </c>
      <c r="G9" s="3">
        <v>33886480</v>
      </c>
      <c r="H9" s="3">
        <v>4357748</v>
      </c>
      <c r="I9" s="3">
        <v>5343288</v>
      </c>
      <c r="J9" s="3">
        <v>1966347</v>
      </c>
      <c r="K9" s="3">
        <v>3376942</v>
      </c>
    </row>
    <row r="10" spans="1:11" x14ac:dyDescent="0.45">
      <c r="A10" s="2" t="s">
        <v>17</v>
      </c>
      <c r="B10" s="3">
        <v>23245685</v>
      </c>
      <c r="C10" s="3">
        <v>10477100</v>
      </c>
      <c r="D10" s="3">
        <v>12768583</v>
      </c>
      <c r="E10" s="3">
        <v>97240778</v>
      </c>
      <c r="F10" s="3">
        <v>50585746</v>
      </c>
      <c r="G10" s="3">
        <v>46655042</v>
      </c>
      <c r="H10" s="3">
        <v>4071340</v>
      </c>
      <c r="I10" s="3">
        <v>5074496</v>
      </c>
      <c r="J10" s="3">
        <v>2011644</v>
      </c>
      <c r="K10" s="3">
        <v>3062887</v>
      </c>
    </row>
    <row r="11" spans="1:11" x14ac:dyDescent="0.45">
      <c r="A11" s="2" t="s">
        <v>18</v>
      </c>
      <c r="B11" s="3">
        <v>19767877</v>
      </c>
      <c r="C11" s="3">
        <v>14216940</v>
      </c>
      <c r="D11" s="3">
        <v>5550933</v>
      </c>
      <c r="E11" s="3">
        <v>117008630</v>
      </c>
      <c r="F11" s="3">
        <v>64802677</v>
      </c>
      <c r="G11" s="3">
        <v>52205956</v>
      </c>
      <c r="H11" s="3">
        <v>3408483</v>
      </c>
      <c r="I11" s="3">
        <v>3934549</v>
      </c>
      <c r="J11" s="3">
        <v>2712490</v>
      </c>
      <c r="K11" s="3">
        <v>1222055</v>
      </c>
    </row>
    <row r="12" spans="1:11" x14ac:dyDescent="0.45">
      <c r="A12" s="2" t="s">
        <v>19</v>
      </c>
      <c r="B12" s="3">
        <v>20474385</v>
      </c>
      <c r="C12" s="3">
        <v>13511592</v>
      </c>
      <c r="D12" s="3">
        <v>6962786</v>
      </c>
      <c r="E12" s="3">
        <v>137483005</v>
      </c>
      <c r="F12" s="3">
        <v>78314230</v>
      </c>
      <c r="G12" s="3">
        <v>59168742</v>
      </c>
      <c r="H12" s="3">
        <v>3499338</v>
      </c>
      <c r="I12" s="3">
        <v>3976631</v>
      </c>
      <c r="J12" s="3">
        <v>2610094</v>
      </c>
      <c r="K12" s="3">
        <v>1366541</v>
      </c>
    </row>
    <row r="13" spans="1:11" x14ac:dyDescent="0.45">
      <c r="A13" s="2" t="s">
        <v>20</v>
      </c>
      <c r="B13" s="3">
        <v>15606991</v>
      </c>
      <c r="C13" s="3">
        <v>12728290</v>
      </c>
      <c r="D13" s="3">
        <v>2878709</v>
      </c>
      <c r="E13" s="3">
        <v>153089965</v>
      </c>
      <c r="F13" s="3">
        <v>91042504</v>
      </c>
      <c r="G13" s="3">
        <v>62047473</v>
      </c>
      <c r="H13" s="3">
        <v>2538705</v>
      </c>
      <c r="I13" s="3">
        <v>2971637</v>
      </c>
      <c r="J13" s="3">
        <v>2473735</v>
      </c>
      <c r="K13" s="3">
        <v>497899</v>
      </c>
    </row>
    <row r="14" spans="1:11" x14ac:dyDescent="0.45">
      <c r="A14" s="2" t="s">
        <v>21</v>
      </c>
      <c r="B14" s="3">
        <v>823744</v>
      </c>
      <c r="C14" s="3">
        <v>17037433</v>
      </c>
      <c r="D14" s="3">
        <v>-16213685</v>
      </c>
      <c r="E14" s="3">
        <v>153913708</v>
      </c>
      <c r="F14" s="3">
        <v>108079914</v>
      </c>
      <c r="G14" s="3">
        <v>45833809</v>
      </c>
      <c r="H14" s="3">
        <v>105550</v>
      </c>
      <c r="I14" s="3">
        <v>149490</v>
      </c>
      <c r="J14" s="3">
        <v>3231059</v>
      </c>
      <c r="K14" s="3">
        <v>-3081556</v>
      </c>
    </row>
    <row r="15" spans="1:11" x14ac:dyDescent="0.45">
      <c r="A15" s="2" t="s">
        <v>22</v>
      </c>
      <c r="B15" s="3"/>
      <c r="C15" s="3">
        <v>16670689</v>
      </c>
      <c r="D15" s="3">
        <v>-16670689</v>
      </c>
      <c r="E15" s="3">
        <v>153913708</v>
      </c>
      <c r="F15" s="3">
        <v>124750578</v>
      </c>
      <c r="G15" s="3">
        <v>29163151</v>
      </c>
      <c r="H15" s="3"/>
      <c r="I15" s="3"/>
      <c r="J15" s="3">
        <v>3196241</v>
      </c>
      <c r="K15" s="3">
        <v>-3196241</v>
      </c>
    </row>
    <row r="16" spans="1:11" x14ac:dyDescent="0.45">
      <c r="A16" s="2" t="s">
        <v>23</v>
      </c>
      <c r="B16" s="3"/>
      <c r="C16" s="3">
        <v>20682130</v>
      </c>
      <c r="D16" s="3">
        <v>-20682130</v>
      </c>
      <c r="E16" s="3">
        <v>153913708</v>
      </c>
      <c r="F16" s="3">
        <v>145432685</v>
      </c>
      <c r="G16" s="3">
        <v>8481018</v>
      </c>
      <c r="H16" s="3"/>
      <c r="I16" s="3"/>
      <c r="J16" s="3">
        <v>3886839</v>
      </c>
      <c r="K16" s="3">
        <v>-3886839</v>
      </c>
    </row>
    <row r="17" spans="1:11" x14ac:dyDescent="0.45">
      <c r="A17" s="2" t="s">
        <v>24</v>
      </c>
      <c r="B17" s="3"/>
      <c r="C17" s="3">
        <v>25122223</v>
      </c>
      <c r="D17" s="3">
        <v>-25122223</v>
      </c>
      <c r="E17" s="3">
        <v>153913708</v>
      </c>
      <c r="F17" s="3">
        <v>170554890</v>
      </c>
      <c r="G17" s="3">
        <v>-16641184</v>
      </c>
      <c r="H17" s="3"/>
      <c r="I17" s="3"/>
      <c r="J17" s="3">
        <v>4620225</v>
      </c>
      <c r="K17" s="3">
        <v>-4620225</v>
      </c>
    </row>
    <row r="18" spans="1:11" x14ac:dyDescent="0.45">
      <c r="A18" s="2" t="s">
        <v>25</v>
      </c>
      <c r="B18" s="3"/>
      <c r="C18" s="3">
        <v>24251405</v>
      </c>
      <c r="D18" s="3">
        <v>-24251405</v>
      </c>
      <c r="E18" s="3">
        <v>153913708</v>
      </c>
      <c r="F18" s="3">
        <v>194806274</v>
      </c>
      <c r="G18" s="3">
        <v>-40892563</v>
      </c>
      <c r="H18" s="3"/>
      <c r="I18" s="3"/>
      <c r="J18" s="3">
        <v>4467584</v>
      </c>
      <c r="K18" s="3">
        <v>-4467584</v>
      </c>
    </row>
    <row r="19" spans="1:11" x14ac:dyDescent="0.45">
      <c r="A19" s="2" t="s">
        <v>26</v>
      </c>
      <c r="B19" s="3"/>
      <c r="C19" s="3">
        <v>19666665</v>
      </c>
      <c r="D19" s="3">
        <v>-19666665</v>
      </c>
      <c r="E19" s="3">
        <v>153913708</v>
      </c>
      <c r="F19" s="3">
        <v>214472924</v>
      </c>
      <c r="G19" s="3">
        <v>-60559215</v>
      </c>
      <c r="H19" s="3"/>
      <c r="I19" s="3"/>
      <c r="J19" s="3">
        <v>3574940</v>
      </c>
      <c r="K19" s="3">
        <v>-3574940</v>
      </c>
    </row>
    <row r="20" spans="1:11" x14ac:dyDescent="0.45">
      <c r="A20" s="2" t="s">
        <v>27</v>
      </c>
      <c r="B20" s="3"/>
      <c r="C20" s="3">
        <v>19586274</v>
      </c>
      <c r="D20" s="3">
        <v>-19586274</v>
      </c>
      <c r="E20" s="3">
        <v>153913708</v>
      </c>
      <c r="F20" s="3">
        <v>234059170</v>
      </c>
      <c r="G20" s="3">
        <v>-80145462</v>
      </c>
      <c r="H20" s="3"/>
      <c r="I20" s="3"/>
      <c r="J20" s="3">
        <v>3543634</v>
      </c>
      <c r="K20" s="3">
        <v>-3543634</v>
      </c>
    </row>
    <row r="21" spans="1:11" x14ac:dyDescent="0.45">
      <c r="A21" s="2" t="s">
        <v>28</v>
      </c>
      <c r="B21" s="3"/>
      <c r="C21" s="3">
        <v>21908247</v>
      </c>
      <c r="D21" s="3">
        <v>-21908247</v>
      </c>
      <c r="E21" s="3">
        <v>153913708</v>
      </c>
      <c r="F21" s="3">
        <v>255967407</v>
      </c>
      <c r="G21" s="3">
        <v>-102053691</v>
      </c>
      <c r="H21" s="3"/>
      <c r="I21" s="3"/>
      <c r="J21" s="3">
        <v>3994275</v>
      </c>
      <c r="K21" s="3">
        <v>-3994275</v>
      </c>
    </row>
    <row r="22" spans="1:11" x14ac:dyDescent="0.45">
      <c r="A22" s="2" t="s">
        <v>29</v>
      </c>
      <c r="B22" s="3"/>
      <c r="C22" s="3">
        <v>28330830</v>
      </c>
      <c r="D22" s="3">
        <v>-28330830</v>
      </c>
      <c r="E22" s="3">
        <v>153913708</v>
      </c>
      <c r="F22" s="3">
        <v>284298216</v>
      </c>
      <c r="G22" s="3">
        <v>-130384518</v>
      </c>
      <c r="H22" s="3"/>
      <c r="I22" s="3"/>
      <c r="J22" s="3">
        <v>5006203</v>
      </c>
      <c r="K22" s="3">
        <v>-5006203</v>
      </c>
    </row>
    <row r="23" spans="1:11" x14ac:dyDescent="0.45">
      <c r="A23" s="2" t="s">
        <v>30</v>
      </c>
      <c r="B23" s="3"/>
      <c r="C23" s="3">
        <v>31778993</v>
      </c>
      <c r="D23" s="3">
        <v>-31778993</v>
      </c>
      <c r="E23" s="3">
        <v>153913708</v>
      </c>
      <c r="F23" s="3">
        <v>316077180</v>
      </c>
      <c r="G23" s="3">
        <v>-162163498</v>
      </c>
      <c r="H23" s="3"/>
      <c r="I23" s="3"/>
      <c r="J23" s="3">
        <v>5607528</v>
      </c>
      <c r="K23" s="3">
        <v>-5607528</v>
      </c>
    </row>
    <row r="24" spans="1:11" x14ac:dyDescent="0.45">
      <c r="A24" s="2" t="s">
        <v>31</v>
      </c>
      <c r="B24" s="3"/>
      <c r="C24" s="3">
        <v>33282236</v>
      </c>
      <c r="D24" s="3">
        <v>-33282236</v>
      </c>
      <c r="E24" s="3">
        <v>153913708</v>
      </c>
      <c r="F24" s="3">
        <v>349359397</v>
      </c>
      <c r="G24" s="3">
        <v>-195445706</v>
      </c>
      <c r="H24" s="3"/>
      <c r="I24" s="3"/>
      <c r="J24" s="3">
        <v>6191267</v>
      </c>
      <c r="K24" s="3">
        <v>-6191267</v>
      </c>
    </row>
    <row r="25" spans="1:11" x14ac:dyDescent="0.45">
      <c r="A25" s="2" t="s">
        <v>32</v>
      </c>
      <c r="B25" s="3"/>
      <c r="C25" s="3">
        <v>32777617</v>
      </c>
      <c r="D25" s="3">
        <v>-32777617</v>
      </c>
      <c r="E25" s="3">
        <v>153913708</v>
      </c>
      <c r="F25" s="3">
        <v>382137017</v>
      </c>
      <c r="G25" s="3">
        <v>-228223313</v>
      </c>
      <c r="H25" s="3"/>
      <c r="I25" s="3"/>
      <c r="J25" s="3">
        <v>6043579</v>
      </c>
      <c r="K25" s="3">
        <v>-6043579</v>
      </c>
    </row>
    <row r="26" spans="1:11" x14ac:dyDescent="0.45">
      <c r="A26" s="2" t="s">
        <v>33</v>
      </c>
      <c r="B26" s="3"/>
      <c r="C26" s="3">
        <v>33805859</v>
      </c>
      <c r="D26" s="3">
        <v>-33805859</v>
      </c>
      <c r="E26" s="3">
        <v>153913708</v>
      </c>
      <c r="F26" s="3">
        <v>415942883</v>
      </c>
      <c r="G26" s="3">
        <v>-262029170</v>
      </c>
      <c r="H26" s="3"/>
      <c r="I26" s="3"/>
      <c r="J26" s="3">
        <v>6343614</v>
      </c>
      <c r="K26" s="3">
        <v>-6343614</v>
      </c>
    </row>
    <row r="27" spans="1:11" x14ac:dyDescent="0.45">
      <c r="A27" s="2" t="s">
        <v>34</v>
      </c>
      <c r="B27" s="3"/>
      <c r="C27" s="3">
        <v>27151659</v>
      </c>
      <c r="D27" s="3">
        <v>-27151659</v>
      </c>
      <c r="E27" s="3">
        <v>153913708</v>
      </c>
      <c r="F27" s="3">
        <v>443094516</v>
      </c>
      <c r="G27" s="3">
        <v>-289180803</v>
      </c>
      <c r="H27" s="3"/>
      <c r="I27" s="3"/>
      <c r="J27" s="3">
        <v>5325408</v>
      </c>
      <c r="K27" s="3">
        <v>-5325408</v>
      </c>
    </row>
    <row r="28" spans="1:11" x14ac:dyDescent="0.45">
      <c r="A28" s="2" t="s">
        <v>35</v>
      </c>
      <c r="B28" s="3"/>
      <c r="C28" s="3">
        <v>31813024</v>
      </c>
      <c r="D28" s="3">
        <v>-31813024</v>
      </c>
      <c r="E28" s="3">
        <v>153913708</v>
      </c>
      <c r="F28" s="3">
        <v>474907516</v>
      </c>
      <c r="G28" s="3">
        <v>-320993832</v>
      </c>
      <c r="H28" s="3"/>
      <c r="I28" s="3"/>
      <c r="J28" s="3">
        <v>6101965</v>
      </c>
      <c r="K28" s="3">
        <v>-6101965</v>
      </c>
    </row>
    <row r="29" spans="1:11" x14ac:dyDescent="0.45">
      <c r="A29" s="2" t="s">
        <v>36</v>
      </c>
      <c r="B29" s="3"/>
      <c r="C29" s="3">
        <v>30938835</v>
      </c>
      <c r="D29" s="3">
        <v>-30938835</v>
      </c>
      <c r="E29" s="3">
        <v>153913708</v>
      </c>
      <c r="F29" s="3">
        <v>505846340</v>
      </c>
      <c r="G29" s="3">
        <v>-351932649</v>
      </c>
      <c r="H29" s="3"/>
      <c r="I29" s="3"/>
      <c r="J29" s="3">
        <v>5754088</v>
      </c>
      <c r="K29" s="3">
        <v>-5754088</v>
      </c>
    </row>
    <row r="30" spans="1:11" x14ac:dyDescent="0.45">
      <c r="A30" s="2" t="s">
        <v>37</v>
      </c>
      <c r="B30" s="3"/>
      <c r="C30" s="3">
        <v>32269442</v>
      </c>
      <c r="D30" s="3">
        <v>-32269442</v>
      </c>
      <c r="E30" s="3">
        <v>153913708</v>
      </c>
      <c r="F30" s="3">
        <v>538115772</v>
      </c>
      <c r="G30" s="3">
        <v>-384202089</v>
      </c>
      <c r="H30" s="3"/>
      <c r="I30" s="3"/>
      <c r="J30" s="3">
        <v>5821332</v>
      </c>
      <c r="K30" s="3">
        <v>-5821332</v>
      </c>
    </row>
    <row r="31" spans="1:11" x14ac:dyDescent="0.45">
      <c r="A31" s="2" t="s">
        <v>38</v>
      </c>
      <c r="B31" s="3"/>
      <c r="C31" s="3">
        <v>32284742</v>
      </c>
      <c r="D31" s="3">
        <v>-32284742</v>
      </c>
      <c r="E31" s="3">
        <v>153913708</v>
      </c>
      <c r="F31" s="3">
        <v>570400497</v>
      </c>
      <c r="G31" s="3">
        <v>-416486797</v>
      </c>
      <c r="H31" s="3"/>
      <c r="I31" s="3"/>
      <c r="J31" s="3">
        <v>5676279</v>
      </c>
      <c r="K31" s="3">
        <v>-5676279</v>
      </c>
    </row>
    <row r="32" spans="1:11" x14ac:dyDescent="0.45">
      <c r="A32" s="2" t="s">
        <v>39</v>
      </c>
      <c r="B32" s="3"/>
      <c r="C32" s="3">
        <v>28651825</v>
      </c>
      <c r="D32" s="3">
        <v>-28651825</v>
      </c>
      <c r="E32" s="3">
        <v>153913708</v>
      </c>
      <c r="F32" s="3">
        <v>599052295</v>
      </c>
      <c r="G32" s="3">
        <v>-445138583</v>
      </c>
      <c r="H32" s="3"/>
      <c r="I32" s="3"/>
      <c r="J32" s="3">
        <v>5012688</v>
      </c>
      <c r="K32" s="3">
        <v>-5012688</v>
      </c>
    </row>
    <row r="33" spans="1:11" x14ac:dyDescent="0.45">
      <c r="A33" s="2" t="s">
        <v>40</v>
      </c>
      <c r="B33" s="3"/>
      <c r="C33" s="3">
        <v>29510284</v>
      </c>
      <c r="D33" s="3">
        <v>-29510284</v>
      </c>
      <c r="E33" s="3">
        <v>153913708</v>
      </c>
      <c r="F33" s="3">
        <v>628562567</v>
      </c>
      <c r="G33" s="3">
        <v>-474648878</v>
      </c>
      <c r="H33" s="3"/>
      <c r="I33" s="3"/>
      <c r="J33" s="3">
        <v>5394985</v>
      </c>
      <c r="K33" s="3">
        <v>-5394985</v>
      </c>
    </row>
    <row r="34" spans="1:11" x14ac:dyDescent="0.45">
      <c r="A34" s="2" t="s">
        <v>41</v>
      </c>
      <c r="B34" s="3"/>
      <c r="C34" s="3">
        <v>32330103</v>
      </c>
      <c r="D34" s="3">
        <v>-32330103</v>
      </c>
      <c r="E34" s="3">
        <v>153913708</v>
      </c>
      <c r="F34" s="3">
        <v>660892647</v>
      </c>
      <c r="G34" s="3">
        <v>-506978953</v>
      </c>
      <c r="H34" s="3"/>
      <c r="I34" s="3"/>
      <c r="J34" s="3">
        <v>5724369</v>
      </c>
      <c r="K34" s="3">
        <v>-5724369</v>
      </c>
    </row>
    <row r="35" spans="1:11" x14ac:dyDescent="0.45">
      <c r="A35" s="2" t="s">
        <v>42</v>
      </c>
      <c r="B35" s="3"/>
      <c r="C35" s="3">
        <v>31878501</v>
      </c>
      <c r="D35" s="3">
        <v>-31878501</v>
      </c>
      <c r="E35" s="3">
        <v>153913708</v>
      </c>
      <c r="F35" s="3">
        <v>692771131</v>
      </c>
      <c r="G35" s="3">
        <v>-538857443</v>
      </c>
      <c r="H35" s="3"/>
      <c r="I35" s="3"/>
      <c r="J35" s="3">
        <v>5874506</v>
      </c>
      <c r="K35" s="3">
        <v>-5874506</v>
      </c>
    </row>
    <row r="36" spans="1:11" x14ac:dyDescent="0.45">
      <c r="A36" s="2" t="s">
        <v>43</v>
      </c>
      <c r="B36" s="3"/>
      <c r="C36" s="3">
        <v>32736644</v>
      </c>
      <c r="D36" s="3">
        <v>-32736644</v>
      </c>
      <c r="E36" s="3">
        <v>153913708</v>
      </c>
      <c r="F36" s="3">
        <v>725507773</v>
      </c>
      <c r="G36" s="3">
        <v>-571594066</v>
      </c>
      <c r="H36" s="3"/>
      <c r="I36" s="3"/>
      <c r="J36" s="3">
        <v>6249207</v>
      </c>
      <c r="K36" s="3">
        <v>-6249207</v>
      </c>
    </row>
    <row r="37" spans="1:11" x14ac:dyDescent="0.45">
      <c r="A37" s="2" t="s">
        <v>44</v>
      </c>
      <c r="B37" s="3"/>
      <c r="C37" s="3">
        <v>29359867</v>
      </c>
      <c r="D37" s="3">
        <v>-29359867</v>
      </c>
      <c r="E37" s="3">
        <v>153913708</v>
      </c>
      <c r="F37" s="3">
        <v>754867616</v>
      </c>
      <c r="G37" s="3">
        <v>-600953911</v>
      </c>
      <c r="H37" s="3"/>
      <c r="I37" s="3"/>
      <c r="J37" s="3">
        <v>5516989</v>
      </c>
      <c r="K37" s="3">
        <v>-5516989</v>
      </c>
    </row>
    <row r="38" spans="1:11" x14ac:dyDescent="0.45">
      <c r="A38" s="2" t="s">
        <v>45</v>
      </c>
      <c r="B38" s="3"/>
      <c r="C38" s="3">
        <v>32599943</v>
      </c>
      <c r="D38" s="3">
        <v>-32599943</v>
      </c>
      <c r="E38" s="3">
        <v>153913708</v>
      </c>
      <c r="F38" s="3">
        <v>787467532</v>
      </c>
      <c r="G38" s="3">
        <v>-633553822</v>
      </c>
      <c r="H38" s="3"/>
      <c r="I38" s="3"/>
      <c r="J38" s="3">
        <v>6145967</v>
      </c>
      <c r="K38" s="3">
        <v>-6145967</v>
      </c>
    </row>
    <row r="39" spans="1:11" x14ac:dyDescent="0.45">
      <c r="A39" s="2" t="s">
        <v>46</v>
      </c>
      <c r="B39" s="3"/>
      <c r="C39" s="3">
        <v>34688827</v>
      </c>
      <c r="D39" s="3">
        <v>-34688827</v>
      </c>
      <c r="E39" s="3">
        <v>153913708</v>
      </c>
      <c r="F39" s="3">
        <v>822156324</v>
      </c>
      <c r="G39" s="3">
        <v>-668242642</v>
      </c>
      <c r="H39" s="3"/>
      <c r="I39" s="3"/>
      <c r="J39" s="3">
        <v>6497642</v>
      </c>
      <c r="K39" s="3">
        <v>-6497642</v>
      </c>
    </row>
    <row r="40" spans="1:11" x14ac:dyDescent="0.45">
      <c r="A40" s="2" t="s">
        <v>47</v>
      </c>
      <c r="B40" s="3"/>
      <c r="C40" s="3">
        <v>34553320</v>
      </c>
      <c r="D40" s="3">
        <v>-34553320</v>
      </c>
      <c r="E40" s="3">
        <v>153913708</v>
      </c>
      <c r="F40" s="3">
        <v>856709650</v>
      </c>
      <c r="G40" s="3">
        <v>-702795977</v>
      </c>
      <c r="H40" s="3"/>
      <c r="I40" s="3"/>
      <c r="J40" s="3">
        <v>6789188</v>
      </c>
      <c r="K40" s="3">
        <v>-6789188</v>
      </c>
    </row>
    <row r="41" spans="1:11" x14ac:dyDescent="0.45">
      <c r="A41" s="2" t="s">
        <v>48</v>
      </c>
      <c r="B41" s="3"/>
      <c r="C41" s="3">
        <v>34287336</v>
      </c>
      <c r="D41" s="3">
        <v>-34287336</v>
      </c>
      <c r="E41" s="3">
        <v>153913708</v>
      </c>
      <c r="F41" s="3">
        <v>890996970</v>
      </c>
      <c r="G41" s="3">
        <v>-737083270</v>
      </c>
      <c r="H41" s="3"/>
      <c r="I41" s="3"/>
      <c r="J41" s="3">
        <v>6832300</v>
      </c>
      <c r="K41" s="3">
        <v>-6832300</v>
      </c>
    </row>
    <row r="42" spans="1:11" x14ac:dyDescent="0.45">
      <c r="A42" s="2" t="s">
        <v>49</v>
      </c>
      <c r="B42" s="3"/>
      <c r="C42" s="3">
        <v>29780352</v>
      </c>
      <c r="D42" s="3">
        <v>-29780352</v>
      </c>
      <c r="E42" s="3">
        <v>153913708</v>
      </c>
      <c r="F42" s="3">
        <v>920777286</v>
      </c>
      <c r="G42" s="3">
        <v>-766863626</v>
      </c>
      <c r="H42" s="3"/>
      <c r="I42" s="3"/>
      <c r="J42" s="3">
        <v>5725255</v>
      </c>
      <c r="K42" s="3">
        <v>-5725255</v>
      </c>
    </row>
    <row r="43" spans="1:11" x14ac:dyDescent="0.45">
      <c r="A43" s="2" t="s">
        <v>50</v>
      </c>
      <c r="B43" s="3"/>
      <c r="C43" s="3">
        <v>36084055</v>
      </c>
      <c r="D43" s="3">
        <v>-36084055</v>
      </c>
      <c r="E43" s="3">
        <v>153913708</v>
      </c>
      <c r="F43" s="3">
        <v>956861316</v>
      </c>
      <c r="G43" s="3">
        <v>-802947668</v>
      </c>
      <c r="H43" s="3"/>
      <c r="I43" s="3"/>
      <c r="J43" s="3">
        <v>6557138</v>
      </c>
      <c r="K43" s="3">
        <v>-6557138</v>
      </c>
    </row>
    <row r="44" spans="1:11" x14ac:dyDescent="0.45">
      <c r="A44" s="2" t="s">
        <v>51</v>
      </c>
      <c r="B44" s="3"/>
      <c r="C44" s="3">
        <v>32893517</v>
      </c>
      <c r="D44" s="3">
        <v>-32893517</v>
      </c>
      <c r="E44" s="3">
        <v>153913708</v>
      </c>
      <c r="F44" s="3">
        <v>989754822</v>
      </c>
      <c r="G44" s="3">
        <v>-835841184</v>
      </c>
      <c r="H44" s="3"/>
      <c r="I44" s="3"/>
      <c r="J44" s="3">
        <v>5487187</v>
      </c>
      <c r="K44" s="3">
        <v>-5487187</v>
      </c>
    </row>
    <row r="45" spans="1:11" x14ac:dyDescent="0.45">
      <c r="A45" s="2" t="s">
        <v>52</v>
      </c>
      <c r="B45" s="3"/>
      <c r="C45" s="3">
        <v>31653983</v>
      </c>
      <c r="D45" s="3">
        <v>-31653983</v>
      </c>
      <c r="E45" s="3">
        <v>153913708</v>
      </c>
      <c r="F45" s="3">
        <v>1021408828</v>
      </c>
      <c r="G45" s="3">
        <v>-867495129</v>
      </c>
      <c r="H45" s="3"/>
      <c r="I45" s="3"/>
      <c r="J45" s="3">
        <v>5016186</v>
      </c>
      <c r="K45" s="3">
        <v>-5016186</v>
      </c>
    </row>
    <row r="46" spans="1:11" x14ac:dyDescent="0.45">
      <c r="A46" s="2" t="s">
        <v>53</v>
      </c>
      <c r="B46" s="3"/>
      <c r="C46" s="3">
        <v>30869683</v>
      </c>
      <c r="D46" s="3">
        <v>-30869683</v>
      </c>
      <c r="E46" s="3">
        <v>153913708</v>
      </c>
      <c r="F46" s="3">
        <v>1052278501</v>
      </c>
      <c r="G46" s="3">
        <v>-898364813</v>
      </c>
      <c r="H46" s="3"/>
      <c r="I46" s="3"/>
      <c r="J46" s="3">
        <v>4517350</v>
      </c>
      <c r="K46" s="3">
        <v>-4517350</v>
      </c>
    </row>
    <row r="47" spans="1:11" x14ac:dyDescent="0.45">
      <c r="A47" s="2" t="s">
        <v>54</v>
      </c>
      <c r="B47" s="3"/>
      <c r="C47" s="3">
        <v>28947219</v>
      </c>
      <c r="D47" s="3">
        <v>-28947219</v>
      </c>
      <c r="E47" s="3">
        <v>153913708</v>
      </c>
      <c r="F47" s="3">
        <v>1081225725</v>
      </c>
      <c r="G47" s="3">
        <v>-927312033</v>
      </c>
      <c r="H47" s="3"/>
      <c r="I47" s="3"/>
      <c r="J47" s="3">
        <v>4053578</v>
      </c>
      <c r="K47" s="3">
        <v>-4053578</v>
      </c>
    </row>
    <row r="48" spans="1:11" x14ac:dyDescent="0.45">
      <c r="A48" s="2" t="s">
        <v>55</v>
      </c>
      <c r="B48" s="3"/>
      <c r="C48" s="3">
        <v>24866235</v>
      </c>
      <c r="D48" s="3">
        <v>-24866235</v>
      </c>
      <c r="E48" s="3">
        <v>153913708</v>
      </c>
      <c r="F48" s="3">
        <v>1106091940</v>
      </c>
      <c r="G48" s="3">
        <v>-952178236</v>
      </c>
      <c r="H48" s="3"/>
      <c r="I48" s="3"/>
      <c r="J48" s="3">
        <v>3183861</v>
      </c>
      <c r="K48" s="3">
        <v>-3183861</v>
      </c>
    </row>
    <row r="49" spans="1:11" x14ac:dyDescent="0.45">
      <c r="A49" s="2" t="s">
        <v>56</v>
      </c>
      <c r="B49" s="3"/>
      <c r="C49" s="3">
        <v>19411207</v>
      </c>
      <c r="D49" s="3">
        <v>-19411207</v>
      </c>
      <c r="E49" s="3">
        <v>153913708</v>
      </c>
      <c r="F49" s="3">
        <v>1125503134</v>
      </c>
      <c r="G49" s="3">
        <v>-971589458</v>
      </c>
      <c r="H49" s="3"/>
      <c r="I49" s="3"/>
      <c r="J49" s="3">
        <v>2045867</v>
      </c>
      <c r="K49" s="3">
        <v>-2045867</v>
      </c>
    </row>
    <row r="50" spans="1:11" x14ac:dyDescent="0.45">
      <c r="A50" s="2" t="s">
        <v>57</v>
      </c>
      <c r="B50" s="3"/>
      <c r="C50" s="3">
        <v>18927831</v>
      </c>
      <c r="D50" s="3">
        <v>-18927831</v>
      </c>
      <c r="E50" s="3">
        <v>153913708</v>
      </c>
      <c r="F50" s="3">
        <v>1144430932</v>
      </c>
      <c r="G50" s="3">
        <v>-990517261</v>
      </c>
      <c r="H50" s="3"/>
      <c r="I50" s="3"/>
      <c r="J50" s="3">
        <v>2066411</v>
      </c>
      <c r="K50" s="3">
        <v>-2066411</v>
      </c>
    </row>
    <row r="51" spans="1:11" x14ac:dyDescent="0.45">
      <c r="A51" s="2" t="s">
        <v>58</v>
      </c>
      <c r="B51" s="3"/>
      <c r="C51" s="3">
        <v>19918843</v>
      </c>
      <c r="D51" s="3">
        <v>-19918843</v>
      </c>
      <c r="E51" s="3">
        <v>153913708</v>
      </c>
      <c r="F51" s="3">
        <v>1164349782</v>
      </c>
      <c r="G51" s="3">
        <v>-1010436066</v>
      </c>
      <c r="H51" s="3"/>
      <c r="I51" s="3"/>
      <c r="J51" s="3">
        <v>2004924</v>
      </c>
      <c r="K51" s="3">
        <v>-2004924</v>
      </c>
    </row>
    <row r="52" spans="1:11" x14ac:dyDescent="0.45">
      <c r="A52" s="2" t="s">
        <v>59</v>
      </c>
      <c r="B52" s="3"/>
      <c r="C52" s="3">
        <v>19188062</v>
      </c>
      <c r="D52" s="3">
        <v>-19188062</v>
      </c>
      <c r="E52" s="3">
        <v>153913708</v>
      </c>
      <c r="F52" s="3">
        <v>1183537829</v>
      </c>
      <c r="G52" s="3">
        <v>-1029624115</v>
      </c>
      <c r="H52" s="3"/>
      <c r="I52" s="3"/>
      <c r="J52" s="3">
        <v>2128880</v>
      </c>
      <c r="K52" s="3">
        <v>-2128880</v>
      </c>
    </row>
    <row r="53" spans="1:11" x14ac:dyDescent="0.45">
      <c r="A53" s="2" t="s">
        <v>60</v>
      </c>
      <c r="B53" s="3"/>
      <c r="C53" s="3">
        <v>13891295</v>
      </c>
      <c r="D53" s="3">
        <v>-13891295</v>
      </c>
      <c r="E53" s="3">
        <v>153913708</v>
      </c>
      <c r="F53" s="3">
        <v>1197429123</v>
      </c>
      <c r="G53" s="3">
        <v>-1043515421</v>
      </c>
      <c r="H53" s="3"/>
      <c r="I53" s="3"/>
      <c r="J53" s="3">
        <v>1792038</v>
      </c>
      <c r="K53" s="3">
        <v>-1792038</v>
      </c>
    </row>
    <row r="54" spans="1:11" x14ac:dyDescent="0.45">
      <c r="A54" s="2" t="s">
        <v>61</v>
      </c>
      <c r="B54" s="3"/>
      <c r="C54" s="3">
        <v>18167617</v>
      </c>
      <c r="D54" s="3">
        <v>-18167617</v>
      </c>
      <c r="E54" s="3">
        <v>153913708</v>
      </c>
      <c r="F54" s="3">
        <v>1215596723</v>
      </c>
      <c r="G54" s="3">
        <v>-1061682995</v>
      </c>
      <c r="H54" s="3"/>
      <c r="I54" s="3"/>
      <c r="J54" s="3">
        <v>2518145</v>
      </c>
      <c r="K54" s="3">
        <v>-2518145</v>
      </c>
    </row>
    <row r="55" spans="1:11" x14ac:dyDescent="0.45">
      <c r="A55" s="2" t="s">
        <v>62</v>
      </c>
      <c r="B55" s="3"/>
      <c r="C55" s="3">
        <v>16706582</v>
      </c>
      <c r="D55" s="3">
        <v>-16706582</v>
      </c>
      <c r="E55" s="3">
        <v>153913708</v>
      </c>
      <c r="F55" s="3">
        <v>1232303295</v>
      </c>
      <c r="G55" s="3">
        <v>-1078389599</v>
      </c>
      <c r="H55" s="3"/>
      <c r="I55" s="3"/>
      <c r="J55" s="3">
        <v>2481683</v>
      </c>
      <c r="K55" s="3">
        <v>-2481683</v>
      </c>
    </row>
    <row r="56" spans="1:11" x14ac:dyDescent="0.45">
      <c r="A56" s="2" t="s">
        <v>63</v>
      </c>
      <c r="B56" s="3"/>
      <c r="C56" s="3">
        <v>17849765</v>
      </c>
      <c r="D56" s="3">
        <v>-17849765</v>
      </c>
      <c r="E56" s="3">
        <v>153913708</v>
      </c>
      <c r="F56" s="3">
        <v>1250153058</v>
      </c>
      <c r="G56" s="3">
        <v>-1096239336</v>
      </c>
      <c r="H56" s="3"/>
      <c r="I56" s="3"/>
      <c r="J56" s="3">
        <v>2985952</v>
      </c>
      <c r="K56" s="3">
        <v>-2985952</v>
      </c>
    </row>
    <row r="57" spans="1:11" x14ac:dyDescent="0.45">
      <c r="A57" s="2" t="s">
        <v>64</v>
      </c>
      <c r="B57" s="3"/>
      <c r="C57" s="3">
        <v>12535266</v>
      </c>
      <c r="D57" s="3">
        <v>-12535266</v>
      </c>
      <c r="E57" s="3">
        <v>153913708</v>
      </c>
      <c r="F57" s="3">
        <v>1262688315</v>
      </c>
      <c r="G57" s="3">
        <v>-1108774584</v>
      </c>
      <c r="H57" s="3"/>
      <c r="I57" s="3"/>
      <c r="J57" s="3">
        <v>2292920</v>
      </c>
      <c r="K57" s="3">
        <v>-2292920</v>
      </c>
    </row>
    <row r="58" spans="1:11" x14ac:dyDescent="0.45">
      <c r="A58" s="2" t="s">
        <v>0</v>
      </c>
      <c r="B58" s="3">
        <v>153913804</v>
      </c>
      <c r="C58" s="3">
        <v>1262689065</v>
      </c>
      <c r="D58" s="3">
        <v>-1108775204</v>
      </c>
      <c r="E58" s="3">
        <v>7445025890</v>
      </c>
      <c r="F58" s="3">
        <v>31432337955</v>
      </c>
      <c r="G58" s="3">
        <v>-23987312527</v>
      </c>
      <c r="H58" s="3">
        <v>26845564</v>
      </c>
      <c r="I58" s="3">
        <v>33055747</v>
      </c>
      <c r="J58" s="3">
        <v>220639931</v>
      </c>
      <c r="K58" s="3">
        <v>-187584136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0B2EF-B157-43A8-BF1E-5FB0330829E6}">
  <dimension ref="A1:D3"/>
  <sheetViews>
    <sheetView workbookViewId="0">
      <selection activeCell="A4" sqref="A4"/>
    </sheetView>
  </sheetViews>
  <sheetFormatPr defaultRowHeight="14.25" x14ac:dyDescent="0.45"/>
  <sheetData>
    <row r="1" spans="1:4" x14ac:dyDescent="0.45">
      <c r="A1" t="b">
        <v>1</v>
      </c>
      <c r="C1" t="s">
        <v>112</v>
      </c>
    </row>
    <row r="2" spans="1:4" x14ac:dyDescent="0.45">
      <c r="D2" t="s">
        <v>113</v>
      </c>
    </row>
    <row r="3" spans="1:4" x14ac:dyDescent="0.45">
      <c r="D3" t="s">
        <v>114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3C31FD-1BE4-418E-BBBF-53954BC66E75}">
  <dimension ref="A1"/>
  <sheetViews>
    <sheetView workbookViewId="0"/>
  </sheetViews>
  <sheetFormatPr defaultRowHeight="14.25" x14ac:dyDescent="0.45"/>
  <sheetData>
    <row r="1" spans="1:1" x14ac:dyDescent="0.45">
      <c r="A1" t="s">
        <v>93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P r o d u c t I D _ F i n a l _ f b 9 3 8 8 a e - 4 0 1 a - 4 6 9 a - a 9 6 2 - f b 1 c 5 c a 5 c 5 4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 S K U _ I D < / s t r i n g > < / k e y > < v a l u e > < i n t > 8 0 < / i n t > < / v a l u e > < / i t e m > < i t e m > < k e y > < s t r i n g > S U B C L A S S _ I D < / s t r i n g > < / k e y > < v a l u e > < i n t > 1 1 7 < / i n t > < / v a l u e > < / i t e m > < i t e m > < k e y > < s t r i n g > A C C O U N T _ M A N A G E R < / s t r i n g > < / k e y > < v a l u e > < i n t > 1 6 8 < / i n t > < / v a l u e > < / i t e m > < i t e m > < k e y > < s t r i n g > S K U _ T Y P E < / s t r i n g > < / k e y > < v a l u e > < i n t > 9 6 < / i n t > < / v a l u e > < / i t e m > < i t e m > < k e y > < s t r i n g > S U B C L A S S < / s t r i n g > < / k e y > < v a l u e > < i n t > 2 4 6 < / i n t > < / v a l u e > < / i t e m > < i t e m > < k e y > < s t r i n g > S K U < / s t r i n g > < / k e y > < v a l u e > < i n t > 3 3 4 < / i n t > < / v a l u e > < / i t e m > < i t e m > < k e y > < s t r i n g > C L A S S < / s t r i n g > < / k e y > < v a l u e > < i n t > 2 3 9 < / i n t > < / v a l u e > < / i t e m > < / C o l u m n W i d t h s > < C o l u m n D i s p l a y I n d e x > < i t e m > < k e y > < s t r i n g > S K U _ I D < / s t r i n g > < / k e y > < v a l u e > < i n t > 0 < / i n t > < / v a l u e > < / i t e m > < i t e m > < k e y > < s t r i n g > S U B C L A S S _ I D < / s t r i n g > < / k e y > < v a l u e > < i n t > 1 < / i n t > < / v a l u e > < / i t e m > < i t e m > < k e y > < s t r i n g > A C C O U N T _ M A N A G E R < / s t r i n g > < / k e y > < v a l u e > < i n t > 6 < / i n t > < / v a l u e > < / i t e m > < i t e m > < k e y > < s t r i n g > S K U _ T Y P E < / s t r i n g > < / k e y > < v a l u e > < i n t > 2 < / i n t > < / v a l u e > < / i t e m > < i t e m > < k e y > < s t r i n g > S U B C L A S S < / s t r i n g > < / k e y > < v a l u e > < i n t > 3 < / i n t > < / v a l u e > < / i t e m > < i t e m > < k e y > < s t r i n g > S K U < / s t r i n g > < / k e y > < v a l u e > < i n t > 4 < / i n t > < / v a l u e > < / i t e m > < i t e m > < k e y > < s t r i n g > C L A S S 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S a l e s _ C u b e M D X _ b 4 8 e d c 6 9 - 2 a 7 c - 4 9 6 9 - 9 4 2 5 - e a f e f 7 6 4 6 2 6 8 ] ] > < / C u s t o m C o n t e n t > < / G e m i n i > 
</file>

<file path=customXml/item15.xml>��< ? x m l   v e r s i o n = " 1 . 0 "   e n c o d i n g = " U T F - 1 6 " ? > < G e m i n i   x m l n s = " h t t p : / / g e m i n i / p i v o t c u s t o m i z a t i o n / 8 d f a 8 1 a 1 - 7 6 9 6 - 4 5 1 3 - 8 d 8 0 - 7 6 1 7 e f 3 1 a b 1 6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D a t a M a s h u p   s q m i d = " 6 2 5 1 9 b c c - 7 3 c 9 - 4 c 7 f - 8 4 b 5 - b 4 4 f d e 0 e f 7 f 2 "   x m l n s = " h t t p : / / s c h e m a s . m i c r o s o f t . c o m / D a t a M a s h u p " > A A A A A E Q P A A B Q S w M E F A A C A A g A a 1 5 R U k O x 9 u O n A A A A + A A A A B I A H A B D b 2 5 m a W c v U G F j a 2 F n Z S 5 4 b W w g o h g A K K A U A A A A A A A A A A A A A A A A A A A A A A A A A A A A h Y 9 B D o I w F E S v Q r q n L R X U k E 9 Z u J X E h G j c k l K h E Y q h x X I 3 F x 7 J K 0 i i q D u X M 3 m T v H n c 7 p C O b e N d Z W 9 U p x M U Y I o 8 q U V X K l 0 l a L A n f 4 1 S D r t C n I t K e h O s T T w a l a D a 2 k t M i H M O u w X u + o o w S g N y z L a 5 q G V b + E o b W 2 g h 0 W d V / l 8 h D o e X D G d 4 x X A U R U s c h g G Q u Y Z M 6 S / C J m N M g f y U s B k a O / S S S + 3 v c y B z B P J + w Z 9 Q S w M E F A A C A A g A a 1 5 R U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t e U V J F j M G X O w w A A I R G A A A T A B w A R m 9 y b X V s Y X M v U 2 V j d G l v b j E u b S C i G A A o o B Q A A A A A A A A A A A A A A A A A A A A A A A A A A A D t H G t v 2 0 b y e 4 D 8 h w U D F D L K M J b q 6 + G u 5 w K K J C c 6 2 5 J j S c k V s i B Q 0 t o m Q p E q H 6 k N N f + 9 s 7 t 8 7 J O U 5 L R A e g m Q R t z X v G d n Z n c b 4 2 X i h Q E a s X + b P z 1 / 9 v x Z f O 9 G e I X 8 c O n 6 7 7 v d z n x 0 P p l 3 e + N 2 / w K d o l e v t D 1 k o o + T 5 8 8 Q / B m F a b T E M L g T f 3 K 6 4 T J d 4 y B p n H k + d j p h k M B H 3 L D e / f t m c n Y 1 v 4 K h 9 2 7 s B X c 3 x y f H 8 5 4 b J z g K + O Z O u F 6 H w c 3 b c I 1 R F 2 / C B L 2 J w n R z M 2 J 4 X t I Z i K w e 3 7 z H w S q M u p H n + / O u m 7 g A L m C 0 z U e J m 3 h L 0 n h T o j 0 / S 3 3 f W c a f r C N 7 2 s W + t / Z g s V P L t m z U C f 1 0 H c S n / 7 J R L 1 i G K 8 D l 9 M d / H B 8 3 b f Q u D R M 8 S h 5 9 f F r + d A Z h g G d H N u P B C + s q C t f Q t 0 J v s b v C U W w B Q 8 b u A g Z m P V l 7 g 7 H L R t O s v e 3 7 I + C w G 8 W n S Z T y S 3 b T j e 8 t X b I o w 6 5 c s + h i H Q 0 N f B t Z o 3 S B O r 4 b i x / o J S y 3 e b R K Q C N Y L M l g o M U j u g p j j 3 C R I 4 I O K Y C p m O k A 2 I j O A h a z 6 W P 8 k L x + L B Z v b J u t z 0 c 2 2 i o z n a b 1 u c S u c + 8 G d w B p / L j B J U L j y A 3 i 2 z B a M w R I Z 9 y o I s X e C p A G i w g Q T G A a S g C v z x S P 8 w k a u G u s d F y G K + y j Q b p e g O 5 9 r 3 S D n i b q Y h z z x Z 4 M A R 2 g U R K h 4 V s 0 C b w k R h 8 + + o S J / S D 5 8 c Q h B L I h L q g + G 6 H p V D n J g + C 4 e o 0 D Q C C X H y d p 1 p E 1 N y T 2 2 1 s D D G s 0 e d 2 5 a I 9 G a N C + 7 F k i p H X 4 S Q + J d J S Q Z J R s n o n c g v 0 g x h H R v U s c 3 W m M o 7 1 a F Z o q A + c w h d / Y X d 4 j o p b g q d Y L L 8 C N L U C Y C l o y A 1 M V i J s B p y 2 g H Q y o Z G 2 F 1 T a r z N Z A i 2 B O T F X F B t W I e w 9 J 5 C 7 J U m d e F I M N g M M k 3 7 w r k o w m 1 p k y k e Z 2 q 4 f G c w w 8 b J Q 0 5 j b 6 5 5 F B x f S 0 t f S C q k A f a K 8 Q 2 P S F H l c i t 9 L S a o Q m q V 7 T b A 4 m o m w z z x j 2 8 3 7 X q u d O 0 6 T G E n 5 E H 8 4 n B o 5 Q P 5 Z p b u b S a u l n Z j J M 7 s H D K Z Y 6 w j 7 s q 3 V M a F K L Z b C 1 G p z 5 S d 4 C S 9 5 w U q a k m X 1 V y y w d P R 1 U N h x e E B A Q Y d i a D a H A r R i R I 9 3 t X Y 0 F A W a 0 v 0 t x 5 G G O W Q M M I c r q v 6 G n E V z L o k B F G M n C n w M e S 4 L G f P H Y X i 7 D N E g u g 7 t I M 9 g y j 4 a 1 C d R z L 1 g 5 F / g 2 G a Z g P r y D 2 L j B C n C p W K E g g g 2 m v w s l l A i u w 2 V r t T u d 4 W Q w n l + 2 B + 0 3 v W v G T 6 X x 6 P k z L 9 g H y b q 4 d T 4 c X P Q H P a D l a 4 x R G f J f W a h a O A T i i d B r D H s M Y U 2 G t t 6 n 6 S J W / X T e y 7 H O o q 8 x J c C J g H C C i I 1 D e A Z + z 3 q 5 m 6 P f w c 8 b U A K X Y k L W 6 g / G v e t B b z w f f U y l U C i M g F Q 9 f N p V G Q 0 J 6 x I 4 E u H Q N L w c o X 4 3 + x 3 4 s B + g 8 d s u y r c B o Y P 5 P b 5 F i X P l N f i 2 y V U H d U R Q Y L D q o r T F u y V B B s k + v 5 c s X u W J w b 5 z P 8 j l c l + V i W v w r z H w k w M N f I + M K T N x 0 O Y y + p O y l T z A 0 b b / Y G g / M e U d O z s f O f P Y w Q v x E 5 q 1 q a L q f 7 Z V W V t 1 6 l i Z 6 U n j D 3 Q I I n W 2 L n b h 8 3 2 h J 8 + h d j c 8 8 / 6 r N b r e w x L 7 z o c w + r g I w 4 9 / i d l 1 0 j g J 1 + g C 4 K U b x r T 4 x q d f O s z d w L 3 D k f P g x w 9 k b w j A / E A o o E C 5 N M w U z + n i Q C U j d z v t J 3 h 9 W h n 9 k C D s 1 K L z r N n n K f E A s 5 L 5 d a B 4 Q Y C a r t J l 0 u + C M w m X H 4 F L W g H o A q H D w v v c J e R x s h Q U F 5 m H J p I r A M I + T / S K S q g 6 M Z c i d R a d j 3 + 5 6 u W 7 v j U a D z v n / c E b S 9 B e A Y K e X 9 n + s y u 3 s s j r i U z b Z Y 9 W N s s v n O t o Y N K M 6 v O T q w W 6 d G a r 3 f 0 1 h Y J m 0 1 Q p 2 C m V q q w Q 6 J D 4 l l o d U u D Y h R a q Z J K i 8 1 m 1 N h w U u L 2 n r 9 B W P 0 Q 3 w a z X M i l V 0 6 B V A v S s C J z R 0 Y W N h F E C b a R L j O t J T Y A f I e t I O 0 g 8 E z Y t A z Y y z i J C k 8 D 7 N c X U Z e V 7 g T j A 0 o y o R m v n 4 q y M P 7 g 6 m X o t d E 7 Q s G 0 n N N 6 4 D n 9 T H C l p 0 9 Z r q X Q b U 0 m 3 Z + g / P 9 M 9 / E j Y F U Q Q + m 3 h z A t c f e b A 8 C n q a J 1 0 w Y j p 4 s T 1 / H l E U r 2 1 m 2 T x o q 3 Z m m 1 l + 9 n P y + U Z t + K b s m V p N B T P 0 w C S C z U o / c p 8 m F I G z E p y a v O T S k S C m n 5 V G e O 3 o t C 3 o t D / T 1 H o 0 M M I l X 8 y V 7 i 1 z / E m Q c W Z F 1 0 V / A F a 0 p m E G T G 3 D x R t x m g b 9 M k l 2 g t + p 5 h H z b 4 i w + F g 0 e i Z z o b 2 T O T h b 7 Q h U 9 S A s p 2 o C 4 o p 3 S X u u g 0 0 R y Y z j i n 9 m K G f E Q m 9 o 2 x L 5 5 E V t 3 k Z B P H A F L s j 5 A X Z j O J g Y w f q O I h S T 7 E T 9 c H z R a r s R R F l p 6 d e n H j B M m m o Y p Q K G 8 o a / H 4 A 2 / g 8 L x N k W 8 2 K b v B 1 m a K m g L e v C y n L b f U H T + L t j X x T V O p K l j i r r P + w 4 X L N R 0 S T 5 4 s m e v u L K w 0 a H 1 C j B w a r 3 E M b X l i r d E P g X + N b d E t C Q 0 t L t R Q / f n G C v z m m v 6 d j 2 v e 4 W I E i Z n i y G o r p n 9 S 7 a 8 Q v T 9 s z z F e h q q U I M W O X 3 J m 0 g K O Z L A / h F 1 P 6 i s W 5 K 2 4 h j d u k z B M a G x V 8 y O 4 N s K r n k A Q Z T j t e Q u w O r l F y r P z 6 v H s h O S Q J 5 l l d l w T 3 c U X q C Q j c Q o L Q k D J P D h K b I E P g x m p X b w M 1 j 7 E X j 3 D 0 y V v i 2 C E o L d w Y H I j 1 5 r p z M R m 9 u 3 h / 3 L o Z X r S v y E k L O W J Y X W I 3 T q P c B G l w b 6 P + e u N j k i f R u O 3 U a j n H V h H y D 3 1 3 8 w G Q u g / T m C + X E 9 M 6 t Y T e o i h e S o j e a 3 u d r u 7 A 7 Y E 8 U B s S o k 9 e 8 k g r N 8 L k 7 b S / O j V P 2 G N t W o e p h L 0 3 L F Z Q I i c E V N O I e M p K a q M S l 2 w N 8 m d b / q S f d B l Y u h 2 s m L p 2 P Z B C D D J g 8 g E z m L I i F o 5 m 1 A L L T 6 f 4 C e 5 w h Z X v L H D I 2 h y h E w I I 2 4 C K o B / E p v E d U Q w g n p J I L H O a j Y k B p t Q N U M t 1 9 y w S 8 S w u N h Q t + j N Y w H o 7 v G p b c r 2 R z m 5 p J S S i 8 E S h j K E p E w j 9 6 d B / 0 B n 8 + A W 7 U c Z 8 0 u a Q b + B 3 P V t a 9 X x p F Z U z h m S S R N 4 C 3 P 8 l J t t 2 f 9 W Y F i B n R 4 R J C n a Q 1 x M c U e u 4 d T y z 0 B q 8 C 5 r C T r f x 3 U e a N c I k 1 m v N U B i h L w C n W Q m n C Y 5 G K 8 V m v R S f b F v Z 1 p B J M v 9 y 8 l / s j p 3 0 a f E T y 7 4 + 7 D U P s I N A E / 2 5 w z i S C m R j + Q 3 T 4 c F x O 6 F D x / I N x Q I V 9 l x F P u w v G e n k l 8 P 9 1 8 p v T j v s i K l e e 3 + o 1 9 5 m Y d b Z w k W 5 l 3 p M o d W y D H B O D H A k Z O r s J I d 1 R I E p 9 D v f T Q e v 2 i b F h S 5 B a 6 8 x 9 C 4 B 9 n v X T z G f J d J 2 2 i q j e G L Z 1 k v 4 a 9 n Z q C g f T m p N N s d 8 A y O a x l q 7 g I y O 5 Z S A g y s z E h Y E V X W P e I I u s 6 B S p r 0 q 1 K u 8 H + q w Y w w 5 0 K P 6 r e D N R n U x F w / K v o n i y F c 5 a U s R S P N 4 0 r o d I 6 l p k 5 x o z 7 S D h y j Y Y 4 3 s F N V Q j 5 f 5 V O R J n k c v r b 3 S I g l 3 3 h V W u T x 2 D h y n i / 6 g 2 / u f e g 5 8 d T 3 s T j r j O e 2 m a 2 Q N k E m w t v x k R b / G P i c r h h U O O F k x 4 v L 0 i 7 e G p S v S j n k r W F 2 4 j 1 h / O 0 g a f N i J 2 G 6 S p q D o V w 5 s 5 6 k W b D 0 b L x u y m 0 C L C f v K j 4 N E K 3 0 M Y 6 7 0 V z Y Y x F S s o E i F p 3 4 v c R x W y 9 q F u V + q s L e X k x c 8 l 4 q n z s / r v J a a + P 8 Z j n 6 v V 2 6 C u 6 c X f t i S X / i l V + m 3 e X 3 c v a K s O b R + S o 2 9 v d l g q v v E k B 5 L O o o D + 9 x X M P 3 O c N Y f 3 h / C H w m + f F 1 U V 6 M / q B C / A / p m s x Z c 3 w E v S X M e 6 j d w p V F 9 h 7 b f + z f t S 1 K j R z G A r L 9 B p H 3 l J k i P X S K a n F 1 l d P 2 O L P Q d m g q Q Z 9 B C H 1 H x P W V u p k f I 8 K J L u n c k H O l Q X I 4 P 0 V A B b q a g h e U q T 7 K M L i + / L / y U Q 1 n l o F r z E r n 6 3 r J s M T o E q k K S n W 1 G E 8 Y 8 4 W C v S C T k h 2 a C I A y X 4 f Z 7 2 y r x u O Z N I M C a 2 a X i C r W K 6 u e B 9 Q Z W 8 Y 7 V f J / 3 U O U S b Y e / q K w 7 d t D e X S 6 w O v B + m n y 6 V H t L b b + E R y p B C q c 8 2 v N X 8 R x I N + R P u Q d I u K 8 F Z s z w T P c w 1 Y t / d T T n 9 7 V 1 F z M r x u / F h + a u j G i a O J F D 1 T u z A o x 4 J L 3 J S 4 B d d i Q N l p n Q J w g b d k C 0 3 x G 1 Q a / z w y Z p 2 o 7 3 K c 1 p 4 t / 6 f U h W E C D z O p 3 x 5 e D N d d X j E H W 0 / m X I I V l A J T o 0 3 5 G q G u L T J K X E I Q 8 g C 8 7 p i t R x S v + j C d X R 8 r k H r 0 I C S T / 9 A V B L A Q I t A B Q A A g A I A G t e U V J D s f b j p w A A A P g A A A A S A A A A A A A A A A A A A A A A A A A A A A B D b 2 5 m a W c v U G F j a 2 F n Z S 5 4 b W x Q S w E C L Q A U A A I A C A B r X l F S D 8 r p q 6 Q A A A D p A A A A E w A A A A A A A A A A A A A A A A D z A A A A W 0 N v b n R l b n R f V H l w Z X N d L n h t b F B L A Q I t A B Q A A g A I A G t e U V J F j M G X O w w A A I R G A A A T A A A A A A A A A A A A A A A A A O Q B A A B G b 3 J t d W x h c y 9 T Z W N 0 a W 9 u M S 5 t U E s F B g A A A A A D A A M A w g A A A G w O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q a A A A A A A A A O J o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D Q U F B Q U F B Q U F B Q k J R S m 5 q R D V i U V Q 2 W n Q 5 N G o v T 0 R m Y U Q w O X V i R 2 x 1 W l Z O a m N u V m l Z b W x 1 W n d B Q U F 3 Q U F B Q U F B Q U F D N 3 Z 6 T U Q w R 0 p l U W 9 v M H J N W H R Y N k w y Q j N O M W N I Q n Z j b l F B Q U F R Q U F B Q U F B Q U F B R 2 x 2 a 0 5 O S 3 I 4 V X F m Y j Z H c 3 M 2 b n I 2 U V p U V D F W U 1 E w V U F B Q U V B Q U F B Q U F B Q U F u V z h x N S t O b 2 F V a W x n Q y 9 Q N k d M a X R n W l B W V l J R V l Z R Q U F B V U F B Q U F B Q U F B Q T d 1 T E E z a G 9 Q a D B x c l Z s U E 4 2 d z c v e F F s a 1 p X S j F a M m R w Y m 1 j Q U F B W U F B Q U F B Q U F B Q X l U T y t x T D N v N E V p V V p i R U d K V k p H c E J W U V V r O U V W V U 5 V W D B k U 1 Q x V l F V M T l F U l Z S Q l N V d 0 F B Q U l B Q U F B Q U F B Q U F P c 1 B M T l Z i e V d V a U Z 3 N 1 Z v a k g w e m h B O U R W V U p G S U Z O T F Z W O U V S V l J C U 1 V 3 Q U F S c G I 1 R F R T c S 9 G S 2 4 y K 2 h y T E 9 w N i t r Q k F B Q U F B Q U F B Q U x o N 1 l O N D F s b z V Q b 1 Z G R m h x Q 2 9 H Z z B P V E c 5 a l l X d 2 d W a 1 J F U X l C R F U x W U F B U n B i N U R U U 3 E v R k t u M i t o c k x P c D Y r a 0 F B Q U F B I i A v P j w v U 3 R h Y m x l R W 5 0 c m l l c z 4 8 L 0 l 0 Z W 0 + P E l 0 Z W 0 + P E l 0 Z W 1 M b 2 N h d G l v b j 4 8 S X R l b V R 5 c G U + R m 9 y b X V s Y T w v S X R l b V R 5 c G U + P E l 0 Z W 1 Q Y X R o P l N l Y 3 R p b 2 4 x L 2 x v Y 2 F s V k R E Q 1 9 T S 1 V f R E V U Q U l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F 1 Z X J 5 R 3 J v d X B J R C I g V m F s d W U 9 I n N k Z T Y w N 2 J i O C 0 5 N j M 1 L T R m O G U t Y T E 1 M S 0 0 N T g 2 Y T B h O D F h M G Q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y M S 0 w M S 0 y O V Q x N j o y N T o z M S 4 w M T A 0 O D A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3 B s a X Q l M j B D b 2 x 1 b W 4 l M j B i e S U y M F B v c 2 l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R H V w b G l j Y X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U 3 V i Y 2 x h c 3 N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M S 4 w N z I w M D E w W i I g L z 4 8 R W 5 0 c n k g V H l w Z T 0 i R m l s b F N 0 Y X R 1 c y I g V m F s d W U 9 I n N D b 2 1 w b G V 0 Z S I g L z 4 8 R W 5 0 c n k g V H l w Z T 0 i U X V l c n l H c m 9 1 c E l E I i B W Y W x 1 Z T 0 i c z M 0 Z T Q 1 Y j F h L W F i Z D I t N G F m M S 0 5 Z j Z m L W E x Y W N i M 2 E 5 Z W J l O S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J s X 1 N 1 Y m N s Y X N z X 2 J 5 Q W N j b 3 V u d E 1 u Z 3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1 N 1 Y m N s Y X N z X 2 J 5 Q W N j b 3 V u d E 1 u Z 3 I v d G J s X 1 N 1 Y m N s Y X N z X 2 J 5 Q W N j b 3 V u d E 1 u Z 3 J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8 L 0 l 0 Z W 1 Q Y X R o P j w v S X R l b U x v Y 2 F 0 a W 9 u P j x T d G F i b G V F b n R y a W V z P j x F b n R y e S B U e X B l P S J R d W V y e U d y b 3 V w S U Q i I F Z h b H V l P S J z Z T c y Y T Z m O W Q t N j h l M y 0 0 O D Y 5 L W E 1 O D A t M m Z j Z m U 4 N j J l M m I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x N z M y M z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T d G 9 j a 2 l u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T d G 9 j a 2 l u Z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U X V l c n l H c m 9 1 c E l E I i B W Y W x 1 Z T 0 i c 2 U 3 M m E 2 Z j l k L T Y 4 Z T M t N D g 2 O S 1 h N T g w L T J m Y 2 Z l O D Y y Z T J i N i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2 N j Y z M j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P b m x p b m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U 3 M m E 2 Z j l k L T Y 4 Z T M t N D g 2 O S 1 h N T g w L T J m Y 2 Z l O D Y y Z T J i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X V l c n l J R C I g V m F s d W U 9 I n M 3 Z j B j Y 2 U 0 Z S 1 m N j c 0 L T Q 4 Y j M t Y j E z N C 0 y O D F m M D U z O W I z M T I i I C 8 + P E V u d H J 5 I F R 5 c G U 9 I k Z p b G x M Y X N 0 V X B k Y X R l Z C I g V m F s d W U 9 I m Q y M D I x L T A y L T E 3 V D E 2 O j U x O j I x L j E 2 O T I z N T V a I i A v P j x F b n R y e S B U e X B l P S J G a W x s Q 2 9 s d W 1 u V H l w Z X M i I F Z h b H V l P S J z Q m d B R 0 J n Q U F C Z z 0 9 I i A v P j x F b n R y e S B U e X B l P S J G a W x s R X J y b 3 J D b 3 V u d C I g V m F s d W U 9 I m w w I i A v P j x F b n R y e S B U e X B l P S J G a W x s Q 2 9 s d W 1 u T m F t Z X M i I F Z h b H V l P S J z W y Z x d W 9 0 O 1 N L V V 9 J R C Z x d W 9 0 O y w m c X V v d D t B Q 0 N P V U 5 U X 0 1 B T k F H R V I m c X V v d D s s J n F 1 b 3 Q 7 U 1 V C Q 0 x B U 1 N f S U Q m c X V v d D s s J n F 1 b 3 Q 7 U 0 t V J n F 1 b 3 Q 7 L C Z x d W 9 0 O 1 N L V V 9 U W V B F J n F 1 b 3 Q 7 L C Z x d W 9 0 O 1 N V Q k N M Q V N T J n F 1 b 3 Q 7 L C Z x d W 9 0 O 0 N M Q V N T J n F 1 b 3 Q 7 X S I g L z 4 8 R W 5 0 c n k g V H l w Z T 0 i R m l s b E V y c m 9 y Q 2 9 k Z S I g V m F s d W U 9 I n N V b m t u b 3 d u I i A v P j x F b n R y e S B U e X B l P S J G a W x s Q 2 9 1 b n Q i I F Z h b H V l P S J s N j g z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W N 0 a W 9 u M S 9 Q c m 9 k d W N 0 R 3 J v d X B z X 3 V u a W 9 u L 0 F w c G V u Z G V k I F F 1 Z X J 5 L n t T d W I g Q 2 x h c 3 M g T m J y L D B 9 J n F 1 b 3 Q 7 L C Z x d W 9 0 O 0 t l e U N v b H V t b k N v d W 5 0 J n F 1 b 3 Q 7 O j F 9 X S w m c X V v d D t j b 2 x 1 b W 5 J Z G V u d G l 0 a W V z J n F 1 b 3 Q 7 O l s m c X V v d D t T Z W N 0 a W 9 u M S 9 Q c m 9 k d W N 0 S U R f R m l u Y W w v U 2 9 1 c m N l L n t T S 1 V f S U Q s M H 0 m c X V v d D s s J n F 1 b 3 Q 7 U 2 V j d G l v b j E v U H J v Z H V j d E l E X 0 Z p b m F s L 1 N v d X J j Z S 5 7 Q U N D T 1 V O V F 9 N Q U 5 B R 0 V S L D F 9 J n F 1 b 3 Q 7 L C Z x d W 9 0 O 1 N l Y 3 R p b 2 4 x L 1 B y b 2 R 1 Y 3 R J R F 9 G a W 5 h b C 9 T b 3 V y Y 2 U u e 1 N V Q k N M Q V N T X 0 l E L D J 9 J n F 1 b 3 Q 7 L C Z x d W 9 0 O 1 N l Y 3 R p b 2 4 x L 1 B y b 2 R 1 Y 3 R J R F 9 G a W 5 h b C 9 T b 3 V y Y 2 U u e 1 N L V S w z f S Z x d W 9 0 O y w m c X V v d D t T Z W N 0 a W 9 u M S 9 Q c m 9 k d W N 0 S U R f R m l u Y W w v U 2 9 1 c m N l L n t T S 1 V f V F l Q R S w 0 f S Z x d W 9 0 O y w m c X V v d D t T Z W N 0 a W 9 u M S 9 Q c m 9 k d W N 0 R 3 J v d X B z X 3 V u a W 9 u L 0 F w c G V u Z G V k I F F 1 Z X J 5 L n t T d W I g Q 2 x h c 3 M s M X 0 m c X V v d D s s J n F 1 b 3 Q 7 U 2 V j d G l v b j E v U H J v Z H V j d E d y b 3 V w c 1 9 1 b m l v b i 9 B c H B l b m R l Z C B R d W V y e S 5 7 Q 2 x h c 3 M s M 3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U H J v Z H V j d E l E X 0 Z p b m F s L 1 N v d X J j Z S 5 7 U 0 t V X 0 l E L D B 9 J n F 1 b 3 Q 7 L C Z x d W 9 0 O 1 N l Y 3 R p b 2 4 x L 1 B y b 2 R 1 Y 3 R J R F 9 G a W 5 h b C 9 T b 3 V y Y 2 U u e 0 F D Q 0 9 V T l R f T U F O Q U d F U i w x f S Z x d W 9 0 O y w m c X V v d D t T Z W N 0 a W 9 u M S 9 Q c m 9 k d W N 0 S U R f R m l u Y W w v U 2 9 1 c m N l L n t T V U J D T E F T U 1 9 J R C w y f S Z x d W 9 0 O y w m c X V v d D t T Z W N 0 a W 9 u M S 9 Q c m 9 k d W N 0 S U R f R m l u Y W w v U 2 9 1 c m N l L n t T S 1 U s M 3 0 m c X V v d D s s J n F 1 b 3 Q 7 U 2 V j d G l v b j E v U H J v Z H V j d E l E X 0 Z p b m F s L 1 N v d X J j Z S 5 7 U 0 t V X 1 R Z U E U s N H 0 m c X V v d D s s J n F 1 b 3 Q 7 U 2 V j d G l v b j E v U H J v Z H V j d E d y b 3 V w c 1 9 1 b m l v b i 9 B c H B l b m R l Z C B R d W V y e S 5 7 U 3 V i I E N s Y X N z L D F 9 J n F 1 b 3 Q 7 L C Z x d W 9 0 O 1 N l Y 3 R p b 2 4 x L 1 B y b 2 R 1 Y 3 R H c m 9 1 c H N f d W 5 p b 2 4 v Q X B w Z W 5 k Z W Q g U X V l c n k u e 0 N s Y X N z L D N 9 J n F 1 b 3 Q 7 X S w m c X V v d D t S Z W x h d G l v b n N o a X B J b m Z v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Y 3 R p b 2 4 x L 1 B y b 2 R 1 Y 3 R H c m 9 1 c H N f d W 5 p b 2 4 v Q X B w Z W 5 k Z W Q g U X V l c n k u e 1 N 1 Y i B D b G F z c y B O Y n I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Q c m 9 k d W N 0 S U R f R m l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R d W V y e U d y b 3 V w S U Q i I F Z h b H V l P S J z Z T M 5 O T Q w N D E t O T Y w Z i 0 0 Z m Q w L W E 2 N m Q t Z j c 4 O G Z m M z g z N 2 R h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I x L T A x L T E x V D E z O j U 2 O j U 3 L j M z O T E 4 M j h a I i A v P j x F b n R y e S B U e X B l P S J B Z G R l Z F R v R G F 0 Y U 1 v Z G V s I i B W Y W x 1 Z T 0 i b D A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R 1 c F 9 P b m x p b m V T S 1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l u c 2 V y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1 c F 9 P b m x p b m V T S 1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t l c H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x d W V f U 0 t V X 1 N 0 b 2 N r a W 5 n P C 9 J d G V t U G F 0 a D 4 8 L 0 l 0 Z W 1 M b 2 N h d G l v b j 4 8 U 3 R h Y m x l R W 5 0 c m l l c z 4 8 R W 5 0 c n k g V H l w Z T 0 i U X V l c n l H c m 9 1 c E l E I i B W Y W x 1 Z T 0 i c z A z M z N i Z m J i L T Y y Z D A t N D I 1 Z S 0 4 Y T M 0 L W F j Y z V l Z D V m Y T J m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x M V Q x M z o 1 N j o 1 N y 4 z M T g x N j Y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V b m l x d W V f U 0 t V X 1 N 0 b 2 N r a W 5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l 9 s b 2 9 r d X B f U 1 V C Q 0 x B U 1 N k Z X R h a W w 8 L 0 l 0 Z W 1 Q Y X R o P j w v S X R l b U x v Y 2 F 0 a W 9 u P j x T d G F i b G V F b n R y a W V z P j x F b n R y e S B U e X B l P S J R d W V y e U d y b 3 V w S U Q i I F Z h b H V l P S J z Z T M 5 O T Q w N D E t O T Y w Z i 0 0 Z m Q w L W E 2 N m Q t Z j c 4 O G Z m M z g z N 2 R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E 0 V D E 1 O j E 2 O j Q x L j c y N j Q y N j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J l Z l 9 s b 2 9 r d X B f U 1 V C Q 0 x B U 1 N k Z X R h a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Z p b m F s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v R X h w Y W 5 k Z W Q l M j B 0 Y m x f U 3 V i Y 2 x h c 3 N f Y n l B Y 2 N v d W 5 0 T W 5 n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D w v S X R l b V B h d G g + P C 9 J d G V t T G 9 j Y X R p b 2 4 + P F N 0 Y W J s Z U V u d H J p Z X M + P E V u d H J 5 I F R 5 c G U 9 I l F 1 Z X J 5 R 3 J v d X B J R C I g V m F s d W U 9 I n N l N z J h N m Y 5 Z C 0 2 O G U z L T Q 4 N j k t Y T U 4 M C 0 y Z m N m Z T g 2 M m U y Y j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c u O T Y x M D g 4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H V w U 0 t V X 1 J l Z i U y M G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l F 1 Z X J 5 R 3 J v d X B J R C I g V m F s d W U 9 I n N k Z T Y w N 2 J i O C 0 5 N j M 1 L T R m O G U t Y T E 1 M S 0 0 N T g 2 Y T B h O D F h M G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T G 9 h Z G V k V G 9 B b m F s e X N p c 1 N l c n Z p Y 2 V z I i B W Y W x 1 Z T 0 i b D A i I C 8 + P E V u d H J 5 I F R 5 c G U 9 I k Z p b G x M Y X N 0 V X B k Y X R l Z C I g V m F s d W U 9 I m Q y M D I x L T A x L T E x V D E 0 O j U x O j A 4 L j c 1 N D c 0 N D h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F 9 P T k x J T k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x f T 0 5 M S U 5 F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X 0 9 O T E l O R S 9 J b n N l c n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G U 2 M D d i Y j g t O T Y z N S 0 0 Z j h l L W E x N T E t N D U 4 N m E w Y T g x Y T B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T R U M T U 6 M T Y 6 N D E u O D g 4 N T Q 5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1 V C Q 0 x B U 1 N f R E V U Q U l M X 0 Z 1 b G w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Z f b G 9 v a 3 V w X 1 N V Q k N M Q V N T Z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U R h d G F f V G F i b G V T d G F 0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M z V j Y m M z M 2 E t Z j I 1 N i 0 0 O D U 5 L T g 1 Y z M t Y j U 2 O D h j N 2 Q z M z g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A w M j Y 3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U R h d G F f V G F i b G V T d G F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w O D M x N T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N 1 Y m V f U 0 t V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2 x h c F d h c m V o b 3 V z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X R l b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Q 2 N z c 0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g u M D A 3 M T I y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R 3 J v d X B z X 3 V u a W 9 u P C 9 J d G V t U G F 0 a D 4 8 L 0 l 0 Z W 1 M b 2 N h d G l v b j 4 8 U 3 R h Y m x l R W 5 0 c m l l c z 4 8 R W 5 0 c n k g V H l w Z T 0 i U X V l c n l H c m 9 1 c E l E I i B W Y W x 1 Z T 0 i c 2 E 4 Y m U z M 2 M 5 L W U 4 Y m Q t N D h l M C 0 5 N D Y 1 L W I x M D Y y N T U y N D Z h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z k y M j k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k d W N 0 R 3 J v d X B z X 3 V u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3 V i S W 5 k Z X h E Z X R h a W x f c m V m b 3 J t Y X R I Z W F k Z X J z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E d X B s a W N h d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k x N D Y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0 l u Z G V 4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V i S U 5 E R V h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N S 4 2 O D E 5 N z k w W i I g L z 4 8 R W 5 0 c n k g V H l w Z T 0 i R m l s b E V y c m 9 y Q 2 9 k Z S I g V m F s d W U 9 I n N V b m t u b 3 d u I i A v P j x F b n R y e S B U e X B l P S J R d W V y e U d y b 3 V w S U Q i I F Z h b H V l P S J z M z R l N D V i M W E t Y W J k M i 0 0 Y W Y x L T l m N m Y t Y T F h Y 2 I z Y T l l Y m U 5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k J 1 Z m Z l c k 5 l e H R S Z W Z y Z X N o I i B W Y W x 1 Z T 0 i b D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R i b F 9 z d W J J T k R F W F 9 i e U F j Y 2 9 1 b n R N b m d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W J J T k R F W F 9 i e U F j Y 2 9 1 b n R N b m d y L 3 R i b F 9 T V U J J T k R F W F 9 i e U F D Q 1 R N T k d S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1 Y k l O R E V Y X 2 J 5 Q W N j b 3 V u d E 1 u Z 3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F e H B h b m R l Z C U y M H R i b F 9 z d W J J T k R F W F 9 i e U F j Y 2 9 1 b n R N b m d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E w N j c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1 N L V V 9 E Z X R h a W x f M m 5 k T G F 5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M m 5 k T G F 5 Z X I v R X h w Y W 5 k Z W Q l M j B 0 Z W 1 w a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8 L 0 l 0 Z W 1 Q Y X R o P j w v S X R l b U x v Y 2 F 0 a W 9 u P j x T d G F i b G V F b n R y a W V z P j x F b n R y e S B U e X B l P S J R d W V y e U d y b 3 V w S U Q i I F Z h b H V l P S J z Z G V j M G U y Z W U t M G Y x Y S 0 0 Y T g 3 L W F i N T Y t N T N j Z G V i M G V m Z m M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2 M j M 2 N T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B y b 2 R 1 Y 3 Q l M j B J R C U y M G Z p b m F s J T I w L S U y M H R h Y m x l J T I w c H J v Z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L Z X B 0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0 V 4 c G F u Z G V k J T I w U H J v Z H V j d E l E X 0 Z p b m F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N Z X J n Z W Q l M j B R d W V y a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U m V t b 3 Z l Z C U y M E N v b H V t b n M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F e b r n v k H d 9 J t r R u 4 V 3 f t A E A A A A A A g A A A A A A A 2 Y A A M A A A A A Q A A A A + A n B M / k Y f w O u g T V R o 5 K j s A A A A A A E g A A A o A A A A B A A A A D o H S 5 W 9 w C U F 6 i / 3 N X H 1 j w 0 U A A A A P y Z X Y q x O o a t U d 7 4 B G y A k R B m X N k O S f 2 C K N 9 A t a u t o i e + v z d f s U S i b 3 A 2 3 a j I 4 h i l I 0 4 j 6 s / S z 0 H v w 2 i s o 2 G C q y 8 + h 2 4 9 K b c 6 q K u / d 1 q q O 6 J x F A A A A N q H Y V + z R j / t C Z f 5 j Z 9 0 w A g X L N K I < / D a t a M a s h u p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 T a g s \ T a b l e s \ & l t ; T a b l e s \ S a l e s _ C u b e M D X & g t ; < / K e y > < / D i a g r a m O b j e c t K e y > < D i a g r a m O b j e c t K e y > < K e y > D y n a m i c   T a g s \ T a b l e s \ & l t ; T a b l e s \ P r o d u c t I D _ F i n a l & g t ; < / K e y > < / D i a g r a m O b j e c t K e y > < D i a g r a m O b j e c t K e y > < K e y > T a b l e s \ S a l e s _ C u b e M D X < / K e y > < / D i a g r a m O b j e c t K e y > < D i a g r a m O b j e c t K e y > < K e y > T a b l e s \ S a l e s _ C u b e M D X \ C o l u m n s \ T i m e T i m e   F Y e a r < / K e y > < / D i a g r a m O b j e c t K e y > < D i a g r a m O b j e c t K e y > < K e y > T a b l e s \ S a l e s _ C u b e M D X \ C o l u m n s \ T i m e T i m e   F Q u a r t e r < / K e y > < / D i a g r a m O b j e c t K e y > < D i a g r a m O b j e c t K e y > < K e y > T a b l e s \ S a l e s _ C u b e M D X \ C o l u m n s \ T i m e T i m e   F M o n t h < / K e y > < / D i a g r a m O b j e c t K e y > < D i a g r a m O b j e c t K e y > < K e y > T a b l e s \ S a l e s _ C u b e M D X \ C o l u m n s \ T i m e T i m e   F W e e k < / K e y > < / D i a g r a m O b j e c t K e y > < D i a g r a m O b j e c t K e y > < K e y > T a b l e s \ S a l e s _ C u b e M D X \ C o l u m n s \ S K U S K U S K U < / K e y > < / D i a g r a m O b j e c t K e y > < D i a g r a m O b j e c t K e y > < K e y > T a b l e s \ S a l e s _ C u b e M D X \ C o l u m n s \ M e a s u r e s Y T D   S a l e s   I n c r e a s e < / K e y > < / D i a g r a m O b j e c t K e y > < D i a g r a m O b j e c t K e y > < K e y > T a b l e s \ S a l e s _ C u b e M D X \ C o l u m n s \ M e a s u r e s Y T D   S a l e s   L a s t   Y e a r < / K e y > < / D i a g r a m O b j e c t K e y > < D i a g r a m O b j e c t K e y > < K e y > T a b l e s \ S a l e s _ C u b e M D X \ C o l u m n s \ M e a s u r e s V o l u m e   M S F < / K e y > < / D i a g r a m O b j e c t K e y > < D i a g r a m O b j e c t K e y > < K e y > T a b l e s \ S a l e s _ C u b e M D X \ C o l u m n s \ M e a s u r e s V o l u m e   M B F < / K e y > < / D i a g r a m O b j e c t K e y > < D i a g r a m O b j e c t K e y > < K e y > T a b l e s \ S a l e s _ C u b e M D X \ C o l u m n s \ M e a s u r e s L a s t   Y e a r   G P   I n c r e a s e < / K e y > < / D i a g r a m O b j e c t K e y > < D i a g r a m O b j e c t K e y > < K e y > T a b l e s \ S a l e s _ C u b e M D X \ C o l u m n s \ M e a s u r e s L a s t   Y e a r   G P < / K e y > < / D i a g r a m O b j e c t K e y > < D i a g r a m O b j e c t K e y > < K e y > T a b l e s \ S a l e s _ C u b e M D X \ C o l u m n s \ M e a s u r e s S a l e s < / K e y > < / D i a g r a m O b j e c t K e y > < D i a g r a m O b j e c t K e y > < K e y > T a b l e s \ S a l e s _ C u b e M D X \ C o l u m n s \ M e a s u r e s Y T D   S a l e s < / K e y > < / D i a g r a m O b j e c t K e y > < D i a g r a m O b j e c t K e y > < K e y > T a b l e s \ S a l e s _ C u b e M D X \ C o l u m n s \ M e a s u r e s G P < / K e y > < / D i a g r a m O b j e c t K e y > < D i a g r a m O b j e c t K e y > < K e y > T a b l e s \ S a l e s _ C u b e M D X \ C o l u m n s \ M e a s u r e s L a s t   Y e a r   S a l e s   I n c r e a s e < / K e y > < / D i a g r a m O b j e c t K e y > < D i a g r a m O b j e c t K e y > < K e y > T a b l e s \ S a l e s _ C u b e M D X \ C o l u m n s \ M e a s u r e s L a s t   Y e a r   S a l e s < / K e y > < / D i a g r a m O b j e c t K e y > < D i a g r a m O b j e c t K e y > < K e y > T a b l e s \ S a l e s _ C u b e M D X \ C o l u m n s \ S K U _ I D < / K e y > < / D i a g r a m O b j e c t K e y > < D i a g r a m O b j e c t K e y > < K e y > T a b l e s \ S a l e s _ C u b e M D X \ M e a s u r e s \ S u m   o f   M e a s u r e s S a l e s < / K e y > < / D i a g r a m O b j e c t K e y > < D i a g r a m O b j e c t K e y > < K e y > T a b l e s \ S a l e s _ C u b e M D X \ S u m   o f   M e a s u r e s S a l e s \ A d d i t i o n a l   I n f o \ I m p l i c i t   M e a s u r e < / K e y > < / D i a g r a m O b j e c t K e y > < D i a g r a m O b j e c t K e y > < K e y > T a b l e s \ P r o d u c t I D _ F i n a l < / K e y > < / D i a g r a m O b j e c t K e y > < D i a g r a m O b j e c t K e y > < K e y > T a b l e s \ P r o d u c t I D _ F i n a l \ C o l u m n s \ S K U _ I D < / K e y > < / D i a g r a m O b j e c t K e y > < D i a g r a m O b j e c t K e y > < K e y > T a b l e s \ P r o d u c t I D _ F i n a l \ C o l u m n s \ S U B C L A S S _ I D < / K e y > < / D i a g r a m O b j e c t K e y > < D i a g r a m O b j e c t K e y > < K e y > T a b l e s \ P r o d u c t I D _ F i n a l \ C o l u m n s \ A C C O U N T   M A N A G E R < / K e y > < / D i a g r a m O b j e c t K e y > < D i a g r a m O b j e c t K e y > < K e y > T a b l e s \ P r o d u c t I D _ F i n a l \ C o l u m n s \ S K U _ T Y P E 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 R e l a t i o n s h i p s \ & l t ; T a b l e s \ S a l e s _ C u b e M D X \ C o l u m n s \ S K U _ I D & g t ; - & l t ; T a b l e s \ P r o d u c t I D _ F i n a l \ C o l u m n s \ S K U _ I D & g t ; \ F K 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 R e l a t i o n s h i p s \ & l t ; T a b l e s \ S a l e s _ C u b e M D X \ C o l u m n s \ S K U _ I D & g t ; - & l t ; T a b l e s \ P r o d u c t I D _ F i n a l \ C o l u m n s \ S K U _ I D & g t ; \ P K 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 R e l a t i o n s h i p s \ & l t ; T a b l e s \ S a l e s _ C u b e M D X \ C o l u m n s \ S K U _ I D & g t ; - & l t ; T a b l e s \ P r o d u c t I D _ F i n a l \ C o l u m n s \ S K U _ I D & g t ; \ C r o s s F i l t e r < / K e y > < / D i a g r a m O b j e c t K e y > < / A l l K e y s > < S e l e c t e d K e y s > < D i a g r a m O b j e c t K e y > < K e y > T a b l e s \ P r o d u c t I D _ F i n a l 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 T a g s \ T a b l e s \ & l t ; T a b l e s \ S a l e s _ C u b e M D X & g t ; 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 T a g s \ T a b l e s \ & l t ; T a b l e s \ P r o d u c t I D _ F i n a l & g t ; 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 T a b l e s \ S a l e s _ C u b e M D X < / K e y > < / a : K e y > < a : V a l u e   i : t y p e = " D i a g r a m D i s p l a y N o d e V i e w S t a t e " > < H e i g h t > 4 7 2 < / H e i g h t > < I s E x p a n d e d > t r u e < / I s E x p a n d e d > < L a y e d O u t > t r u e < / L a y e d O u t > < W i d t h > 2 3 2 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 T a b l e s \ S a l e s _ C u b e M D X \ C o l u m n s \ S K U S K U S K U 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 L a s t 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 M B F 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 T a b l e s \ S a l e s _ C u b e M D X \ M e a s u r e s \ S u m   o f  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 T a b l e s \ S a l e s _ C u b e M D X \ S u m   o f   M e a s u r e s S a l e s \ A d d i t i o n a l 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 T a b l e s \ P r o d u c t I D _ F i n a l 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 3 3 4 . 9 0 3 8 1 0 5 6 7 6 6 5 8 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 T a b l e s \ P r o d u c t I D _ F i n a l \ C o l u m n s \ S U B C L A S S _ I D 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 T a b l e s \ P r o d u c t I D _ F i n a l \ C o l u m n s \ A C C O U N T   M A N A G E R 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< / K e y > < / a : K e y > < a : V a l u e   i : t y p e = " D i a g r a m D i s p l a y L i n k V i e w S t a t e " > < A u t o m a t i o n P r o p e r t y H e l p e r T e x t > E n d   p o i n t   1 :   ( 2 4 8 , 2 3 6 ) .   E n d   p o i n t   2 :   ( 3 1 8 . 9 0 3 8 1 0 5 6 7 6 6 6 , 7 5 ) 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< / b : _ x > < b : _ y > 2 2 8 < / b : _ y > < / L a b e l L o c a t i o n > < L o c a t i o n   x m l n s : b = " h t t p : / / s c h e m a s . d a t a c o n t r a c t . o r g / 2 0 0 4 / 0 7 / S y s t e m . W i n d o w s " > < b : _ x > 2 3 2 < / b : _ x > < b : _ y > 2 3 6 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 3 1 8 . 9 0 3 8 1 0 5 6 7 6 6 5 7 4 < / b : _ x > < b : _ y > 6 7 < / b : _ y > < / L a b e l L o c a t i o n > < L o c a t i o n   x m l n s : b = " h t t p : / / s c h e m a s . d a t a c o n t r a c t . o r g / 2 0 0 4 / 0 7 / S y s t e m . W i n d o w s " > < b : _ x > 3 3 4 . 9 0 3 8 1 0 5 6 7 6 6 5 7 4 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 P r o d u c t I D _ F i n a l 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 P r o d u c t I D _ F i n a l 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 C o l u m n s \ S K U _ I D < / K e y > < / D i a g r a m O b j e c t K e y > < D i a g r a m O b j e c t K e y > < K e y > C o l u m n s \ A C C O U N T _ M A N A G E R < / K e y > < / D i a g r a m O b j e c t K e y > < D i a g r a m O b j e c t K e y > < K e y > C o l u m n s \ S U B C L A S S _ I D < / K e y > < / D i a g r a m O b j e c t K e y > < D i a g r a m O b j e c t K e y > < K e y > C o l u m n s \ S K U < / K e y > < / D i a g r a m O b j e c t K e y > < D i a g r a m O b j e c t K e y > < K e y > C o l u m n s \ S K U _ T Y P E < / K e y > < / D i a g r a m O b j e c t K e y > < D i a g r a m O b j e c t K e y > < K e y > C o l u m n s \ S U B C L A S S < / K e y > < / D i a g r a m O b j e c t K e y > < D i a g r a m O b j e c t K e y > < K e y > C o l u m n s \ C L A S S 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 S a l e s _ C u b e M D X 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 S a l e s _ C u b e M D X 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 M e a s u r e s S a l e s < / K e y > < / D i a g r a m O b j e c t K e y > < D i a g r a m O b j e c t K e y > < K e y > M e a s u r e s \ S u m   o f   M e a s u r e s S a l e s \ T a g I n f o \ F o r m u l a < / K e y > < / D i a g r a m O b j e c t K e y > < D i a g r a m O b j e c t K e y > < K e y > M e a s u r e s \ S u m   o f   M e a s u r e s S a l e s \ T a g I n f o \ V a l u e < / K e y > < / D i a g r a m O b j e c t K e y > < D i a g r a m O b j e c t K e y > < K e y > M e a s u r e s \ S u m   o f   M e a s u r e s U n i t s   S o l d < / K e y > < / D i a g r a m O b j e c t K e y > < D i a g r a m O b j e c t K e y > < K e y > M e a s u r e s \ S u m   o f   M e a s u r e s U n i t s   S o l d \ T a g I n f o \ F o r m u l a < / K e y > < / D i a g r a m O b j e c t K e y > < D i a g r a m O b j e c t K e y > < K e y > M e a s u r e s \ S u m   o f   M e a s u r e s U n i t s   S o l d \ T a g I n f o \ V a l u e < / K e y > < / D i a g r a m O b j e c t K e y > < D i a g r a m O b j e c t K e y > < K e y > M e a s u r e s \ S u m   o f   M e a s u r e s Y T D   S a l e s   L a s t   Y e a r < / K e y > < / D i a g r a m O b j e c t K e y > < D i a g r a m O b j e c t K e y > < K e y > M e a s u r e s \ S u m   o f   M e a s u r e s Y T D   S a l e s   L a s t   Y e a r \ T a g I n f o \ F o r m u l a < / K e y > < / D i a g r a m O b j e c t K e y > < D i a g r a m O b j e c t K e y > < K e y > M e a s u r e s \ S u m   o f   M e a s u r e s Y T D   S a l e s   L a s t   Y e a r \ T a g I n f o \ V a l u e < / K e y > < / D i a g r a m O b j e c t K e y > < D i a g r a m O b j e c t K e y > < K e y > M e a s u r e s \ S u m   o f   M e a s u r e s Y T D   S a l e s   I n c r e a s e < / K e y > < / D i a g r a m O b j e c t K e y > < D i a g r a m O b j e c t K e y > < K e y > M e a s u r e s \ S u m   o f   M e a s u r e s Y T D   S a l e s   I n c r e a s e \ T a g I n f o \ F o r m u l a < / K e y > < / D i a g r a m O b j e c t K e y > < D i a g r a m O b j e c t K e y > < K e y > M e a s u r e s \ S u m   o f   M e a s u r e s Y T D   S a l e s   I n c r e a s e \ T a g I n f o \ V a l u e < / K e y > < / D i a g r a m O b j e c t K e y > < D i a g r a m O b j e c t K e y > < K e y > M e a s u r e s \ S u m   o f   M e a s u r e s Y T D   S a l e s < / K e y > < / D i a g r a m O b j e c t K e y > < D i a g r a m O b j e c t K e y > < K e y > M e a s u r e s \ S u m   o f   M e a s u r e s Y T D   S a l e s \ T a g I n f o \ F o r m u l a < / K e y > < / D i a g r a m O b j e c t K e y > < D i a g r a m O b j e c t K e y > < K e y > M e a s u r e s \ S u m   o f   M e a s u r e s Y T D   S a l e s \ T a g I n f o \ V a l u e < / K e y > < / D i a g r a m O b j e c t K e y > < D i a g r a m O b j e c t K e y > < K e y > M e a s u r e s \ S u m   o f   M e a s u r e s L a s t   Y e a r   S a l e s < / K e y > < / D i a g r a m O b j e c t K e y > < D i a g r a m O b j e c t K e y > < K e y > M e a s u r e s \ S u m   o f   M e a s u r e s L a s t   Y e a r   S a l e s \ T a g I n f o \ F o r m u l a < / K e y > < / D i a g r a m O b j e c t K e y > < D i a g r a m O b j e c t K e y > < K e y > M e a s u r e s \ S u m   o f   M e a s u r e s L a s t   Y e a r   S a l e s \ T a g I n f o \ V a l u e < / K e y > < / D i a g r a m O b j e c t K e y > < D i a g r a m O b j e c t K e y > < K e y > M e a s u r e s \ S u m   o f   M e a s u r e s L a s t   Y e a r   S a l e s   I n c r e a s e < / K e y > < / D i a g r a m O b j e c t K e y > < D i a g r a m O b j e c t K e y > < K e y > M e a s u r e s \ S u m   o f   M e a s u r e s L a s t   Y e a r   S a l e s   I n c r e a s e \ T a g I n f o \ F o r m u l a < / K e y > < / D i a g r a m O b j e c t K e y > < D i a g r a m O b j e c t K e y > < K e y > M e a s u r e s \ S u m   o f   M e a s u r e s L a s t   Y e a r   S a l e s   I n c r e a s e \ T a g I n f o \ V a l u e < / K e y > < / D i a g r a m O b j e c t K e y > < D i a g r a m O b j e c t K e y > < K e y > M e a s u r e s \ S u m   o f   M e a s u r e s G P < / K e y > < / D i a g r a m O b j e c t K e y > < D i a g r a m O b j e c t K e y > < K e y > M e a s u r e s \ S u m   o f   M e a s u r e s G P \ T a g I n f o \ F o r m u l a < / K e y > < / D i a g r a m O b j e c t K e y > < D i a g r a m O b j e c t K e y > < K e y > M e a s u r e s \ S u m   o f   M e a s u r e s G P \ T a g I n f o \ V a l u e < / K e y > < / D i a g r a m O b j e c t K e y > < D i a g r a m O b j e c t K e y > < K e y > M e a s u r e s \ S u m   o f   M e a s u r e s L a s t   Y e a r   G P < / K e y > < / D i a g r a m O b j e c t K e y > < D i a g r a m O b j e c t K e y > < K e y > M e a s u r e s \ S u m   o f   M e a s u r e s L a s t   Y e a r   G P \ T a g I n f o \ F o r m u l a < / K e y > < / D i a g r a m O b j e c t K e y > < D i a g r a m O b j e c t K e y > < K e y > M e a s u r e s \ S u m   o f   M e a s u r e s L a s t   Y e a r   G P \ T a g I n f o \ V a l u e < / K e y > < / D i a g r a m O b j e c t K e y > < D i a g r a m O b j e c t K e y > < K e y > M e a s u r e s \ S u m   o f   M e a s u r e s L a s t   Y e a r   G P   I n c r e a s e < / K e y > < / D i a g r a m O b j e c t K e y > < D i a g r a m O b j e c t K e y > < K e y > M e a s u r e s \ S u m   o f   M e a s u r e s L a s t   Y e a r   G P   I n c r e a s e \ T a g I n f o \ F o r m u l a < / K e y > < / D i a g r a m O b j e c t K e y > < D i a g r a m O b j e c t K e y > < K e y > M e a s u r e s \ S u m   o f   M e a s u r e s L a s t   Y e a r   G P   I n c r e a s e \ T a g I n f o \ V a l u e < / K e y > < / D i a g r a m O b j e c t K e y > < D i a g r a m O b j e c t K e y > < K e y > M e a s u r e s \ L a s t W k < / K e y > < / D i a g r a m O b j e c t K e y > < D i a g r a m O b j e c t K e y > < K e y > M e a s u r e s \ L a s t W k \ T a g I n f o \ F o r m u l a < / K e y > < / D i a g r a m O b j e c t K e y > < D i a g r a m O b j e c t K e y > < K e y > M e a s u r e s \ L a s t W k \ T a g I n f o \ V a l u e < / K e y > < / D i a g r a m O b j e c t K e y > < D i a g r a m O b j e c t K e y > < K e y > M e a s u r e s \ S a l e s _ C u r r e n t W e e k < / K e y > < / D i a g r a m O b j e c t K e y > < D i a g r a m O b j e c t K e y > < K e y > M e a s u r e s \ S a l e s _ C u r r e n t W e e k \ T a g I n f o \ F o r m u l a < / K e y > < / D i a g r a m O b j e c t K e y > < D i a g r a m O b j e c t K e y > < K e y > M e a s u r e s \ S a l e s _ C u r r e n t W e e k \ T a g I n f o \ V a l u e < / K e y > < / D i a g r a m O b j e c t K e y > < D i a g r a m O b j e c t K e y > < K e y > M e a s u r e s \ U n i t s _ C u r r e n t W e e k < / K e y > < / D i a g r a m O b j e c t K e y > < D i a g r a m O b j e c t K e y > < K e y > M e a s u r e s \ U n i t s _ C u r r e n t W e e k \ T a g I n f o \ F o r m u l a < / K e y > < / D i a g r a m O b j e c t K e y > < D i a g r a m O b j e c t K e y > < K e y > M e a s u r e s \ U n i t s _ C u r r e n t W e e k \ T a g I n f o \ V a l u e < / K e y > < / D i a g r a m O b j e c t K e y > < D i a g r a m O b j e c t K e y > < K e y > M e a s u r e s \ c m _ G M _ p < / K e y > < / D i a g r a m O b j e c t K e y > < D i a g r a m O b j e c t K e y > < K e y > M e a s u r e s \ c m _ G M _ p \ T a g I n f o \ F o r m u l a < / K e y > < / D i a g r a m O b j e c t K e y > < D i a g r a m O b j e c t K e y > < K e y > M e a s u r e s \ c m _ G M _ p \ T a g I n f o \ V a l u e < / K e y > < / D i a g r a m O b j e c t K e y > < D i a g r a m O b j e c t K e y > < K e y > M e a s u r e s \ c m _ G M _ L Y _ p < / K e y > < / D i a g r a m O b j e c t K e y > < D i a g r a m O b j e c t K e y > < K e y > M e a s u r e s \ c m _ G M _ L Y _ p \ T a g I n f o \ F o r m u l a < / K e y > < / D i a g r a m O b j e c t K e y > < D i a g r a m O b j e c t K e y > < K e y > M e a s u r e s \ c m _ G M _ L Y _ p \ T a g I n f o \ V a l u e < / K e y > < / D i a g r a m O b j e c t K e y > < D i a g r a m O b j e c t K e y > < K e y > M e a s u r e s \ S a l e s _ p I n c < / K e y > < / D i a g r a m O b j e c t K e y > < D i a g r a m O b j e c t K e y > < K e y > M e a s u r e s \ S a l e s _ p I n c \ T a g I n f o \ F o r m u l a < / K e y > < / D i a g r a m O b j e c t K e y > < D i a g r a m O b j e c t K e y > < K e y > M e a s u r e s \ S a l e s _ p I n c \ T a g I n f o \ V a l u e < / K e y > < / D i a g r a m O b j e c t K e y > < D i a g r a m O b j e c t K e y > < K e y > M e a s u r e s \ S a l e s Y T D _ p I n c < / K e y > < / D i a g r a m O b j e c t K e y > < D i a g r a m O b j e c t K e y > < K e y > M e a s u r e s \ S a l e s Y T D _ p I n c \ T a g I n f o \ F o r m u l a < / K e y > < / D i a g r a m O b j e c t K e y > < D i a g r a m O b j e c t K e y > < K e y > M e a s u r e s \ S a l e s Y T D _ p I n c \ T a g I n f o \ V a l u e < / K e y > < / D i a g r a m O b j e c t K e y > < D i a g r a m O b j e c t K e y > < K e y > C o l u m n s \ T i m e T i m e   F Y e a r < / K e y > < / D i a g r a m O b j e c t K e y > < D i a g r a m O b j e c t K e y > < K e y > C o l u m n s \ T i m e T i m e   F Q u a r t e r < / K e y > < / D i a g r a m O b j e c t K e y > < D i a g r a m O b j e c t K e y > < K e y > C o l u m n s \ T i m e T i m e   F M o n t h < / K e y > < / D i a g r a m O b j e c t K e y > < D i a g r a m O b j e c t K e y > < K e y > C o l u m n s \ T i m e T i m e   F W e e k < / K e y > < / D i a g r a m O b j e c t K e y > < D i a g r a m O b j e c t K e y > < K e y > C o l u m n s \ S K U S K U S K U < / K e y > < / D i a g r a m O b j e c t K e y > < D i a g r a m O b j e c t K e y > < K e y > C o l u m n s \ M e a s u r e s Y T D   S a l e s   I n c r e a s e < / K e y > < / D i a g r a m O b j e c t K e y > < D i a g r a m O b j e c t K e y > < K e y > C o l u m n s \ M e a s u r e s Y T D   S a l e s   L a s t   Y e a r < / K e y > < / D i a g r a m O b j e c t K e y > < D i a g r a m O b j e c t K e y > < K e y > C o l u m n s \ M e a s u r e s V o l u m e   M S F < / K e y > < / D i a g r a m O b j e c t K e y > < D i a g r a m O b j e c t K e y > < K e y > C o l u m n s \ M e a s u r e s V o l u m e   M B F < / K e y > < / D i a g r a m O b j e c t K e y > < D i a g r a m O b j e c t K e y > < K e y > C o l u m n s \ M e a s u r e s L a s t   Y e a r   G P   I n c r e a s e < / K e y > < / D i a g r a m O b j e c t K e y > < D i a g r a m O b j e c t K e y > < K e y > C o l u m n s \ M e a s u r e s L a s t   Y e a r   G P < / K e y > < / D i a g r a m O b j e c t K e y > < D i a g r a m O b j e c t K e y > < K e y > C o l u m n s \ M e a s u r e s S a l e s < / K e y > < / D i a g r a m O b j e c t K e y > < D i a g r a m O b j e c t K e y > < K e y > C o l u m n s \ M e a s u r e s Y T D   S a l e s < / K e y > < / D i a g r a m O b j e c t K e y > < D i a g r a m O b j e c t K e y > < K e y > C o l u m n s \ M e a s u r e s G P < / K e y > < / D i a g r a m O b j e c t K e y > < D i a g r a m O b j e c t K e y > < K e y > C o l u m n s \ M e a s u r e s L a s t   Y e a r   S a l e s   I n c r e a s e < / K e y > < / D i a g r a m O b j e c t K e y > < D i a g r a m O b j e c t K e y > < K e y > C o l u m n s \ M e a s u r e s L a s t   Y e a r   S a l e s < / K e y > < / D i a g r a m O b j e c t K e y > < D i a g r a m O b j e c t K e y > < K e y > C o l u m n s \ S K U _ I D < / K e y > < / D i a g r a m O b j e c t K e y > < D i a g r a m O b j e c t K e y > < K e y > C o l u m n s \ M e a s u r e s U n i t s   S o l d < / K e y > < / D i a g r a m O b j e c t K e y > < D i a g r a m O b j e c t K e y > < K e y > C o l u m n s \ Y R < / K e y > < / D i a g r a m O b j e c t K e y > < D i a g r a m O b j e c t K e y > < K e y > C o l u m n s \ W K < / K e y > < / D i a g r a m O b j e c t K e y > < D i a g r a m O b j e c t K e y > < K e y > C o l u m n s \ W K _ W h e r e   2 0 2 1 _ P o s U n i t s < / K e y > < / D i a g r a m O b j e c t K e y > < D i a g r a m O b j e c t K e y > < K e y > C o l u m n s \ M e a s u r e s Y T D   G P   I n c r e a s e < / K e y > < / D i a g r a m O b j e c t K e y > < D i a g r a m O b j e c t K e y > < K e y > C o l u m n s \ M e a s u r e s Y T D   G P < / K e y > < / D i a g r a m O b j e c t K e y > < D i a g r a m O b j e c t K e y > < K e y > C o l u m n s \ M e a s u r e s Y T D   G P   L a s t   Y e a r < / K e y > < / D i a g r a m O b j e c t K e y > < D i a g r a m O b j e c t K e y > < K e y > M e a s u r e s \ S u m   o f   M e a s u r e s Y T D   G P < / K e y > < / D i a g r a m O b j e c t K e y > < D i a g r a m O b j e c t K e y > < K e y > M e a s u r e s \ S u m   o f   M e a s u r e s Y T D   G P \ T a g I n f o \ F o r m u l a < / K e y > < / D i a g r a m O b j e c t K e y > < D i a g r a m O b j e c t K e y > < K e y > M e a s u r e s \ S u m   o f   M e a s u r e s Y T D   G P \ T a g I n f o \ V a l u e < / K e y > < / D i a g r a m O b j e c t K e y > < D i a g r a m O b j e c t K e y > < K e y > M e a s u r e s \ S u m   o f   W K _ W h e r e   2 0 2 1 _ P o s U n i t s < / K e y > < / D i a g r a m O b j e c t K e y > < D i a g r a m O b j e c t K e y > < K e y > M e a s u r e s \ S u m   o f   W K _ W h e r e   2 0 2 1 _ P o s U n i t s \ T a g I n f o \ F o r m u l a < / K e y > < / D i a g r a m O b j e c t K e y > < D i a g r a m O b j e c t K e y > < K e y > M e a s u r e s \ S u m   o f   W K _ W h e r e   2 0 2 1 _ P o s U n i t s \ T a g I n f o \ V a l u e < / K e y > < / D i a g r a m O b j e c t K e y > < D i a g r a m O b j e c t K e y > < K e y > L i n k s \ & l t ; C o l u m n s \ S u m   o f   M e a s u r e s S a l e s & g t ; - & l t ; M e a s u r e s \ M e a s u r e s S a l e s & g t ; < / K e y > < / D i a g r a m O b j e c t K e y > < D i a g r a m O b j e c t K e y > < K e y > L i n k s \ & l t ; C o l u m n s \ S u m   o f   M e a s u r e s S a l e s & g t ; - & l t ; M e a s u r e s \ M e a s u r e s S a l e s & g t ; \ C O L U M N < / K e y > < / D i a g r a m O b j e c t K e y > < D i a g r a m O b j e c t K e y > < K e y > L i n k s \ & l t ; C o l u m n s \ S u m   o f   M e a s u r e s S a l e s & g t ; - & l t ; M e a s u r e s \ M e a s u r e s S a l e s & g t ; \ M E A S U R E < / K e y > < / D i a g r a m O b j e c t K e y > < D i a g r a m O b j e c t K e y > < K e y > L i n k s \ & l t ; C o l u m n s \ S u m   o f   M e a s u r e s U n i t s   S o l d & g t ; - & l t ; M e a s u r e s \ M e a s u r e s U n i t s   S o l d & g t ; < / K e y > < / D i a g r a m O b j e c t K e y > < D i a g r a m O b j e c t K e y > < K e y > L i n k s \ & l t ; C o l u m n s \ S u m   o f   M e a s u r e s U n i t s   S o l d & g t ; - & l t ; M e a s u r e s \ M e a s u r e s U n i t s   S o l d & g t ; \ C O L U M N < / K e y > < / D i a g r a m O b j e c t K e y > < D i a g r a m O b j e c t K e y > < K e y > L i n k s \ & l t ; C o l u m n s \ S u m   o f   M e a s u r e s U n i t s   S o l d & g t ; - & l t ; M e a s u r e s \ M e a s u r e s U n i t s   S o l d & g t ; \ M E A S U R E 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 Y e a r & g t ; \ C O L U M N 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 Y e a r & g t ; \ M E A S U R E 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 I n c r e a s e & g t ; \ C O L U M N 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 I n c r e a s e & g t ; \ M E A S U R E < / K e y > < / D i a g r a m O b j e c t K e y > < D i a g r a m O b j e c t K e y > < K e y > L i n k s \ & l t ; C o l u m n s \ S u m   o f   M e a s u r e s Y T D   S a l e s & g t ; - & l t ; M e a s u r e s \ M e a s u r e s Y T D   S a l e s & g t ; < / K e y > < / D i a g r a m O b j e c t K e y > < D i a g r a m O b j e c t K e y > < K e y > L i n k s \ & l t ; C o l u m n s \ S u m   o f   M e a s u r e s Y T D   S a l e s & g t ; - & l t ; M e a s u r e s \ M e a s u r e s Y T D   S a l e s & g t ; \ C O L U M N < / K e y > < / D i a g r a m O b j e c t K e y > < D i a g r a m O b j e c t K e y > < K e y > L i n k s \ & l t ; C o l u m n s \ S u m   o f   M e a s u r e s Y T D   S a l e s & g t ; - & l t ; M e a s u r e s \ M e a s u r e s Y T D   S a l e s & g t ; \ M E A S U R E 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 S a l e s & g t ; \ C O L U M N 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 S a l e s & g t ; \ M E A S U R E 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 I n c r e a s e & g t ; \ C O L U M N 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 I n c r e a s e & g t ; \ M E A S U R E < / K e y > < / D i a g r a m O b j e c t K e y > < D i a g r a m O b j e c t K e y > < K e y > L i n k s \ & l t ; C o l u m n s \ S u m   o f   M e a s u r e s G P & g t ; - & l t ; M e a s u r e s \ M e a s u r e s G P & g t ; < / K e y > < / D i a g r a m O b j e c t K e y > < D i a g r a m O b j e c t K e y > < K e y > L i n k s \ & l t ; C o l u m n s \ S u m   o f   M e a s u r e s G P & g t ; - & l t ; M e a s u r e s \ M e a s u r e s G P & g t ; \ C O L U M N < / K e y > < / D i a g r a m O b j e c t K e y > < D i a g r a m O b j e c t K e y > < K e y > L i n k s \ & l t ; C o l u m n s \ S u m   o f   M e a s u r e s G P & g t ; - & l t ; M e a s u r e s \ M e a s u r e s G P & g t ; \ M E A S U R E < / K e y > < / D i a g r a m O b j e c t K e y > < D i a g r a m O b j e c t K e y > < K e y > L i n k s \ & l t ; C o l u m n s \ S u m   o f   M e a s u r e s L a s t   Y e a r   G P & g t ; - & l t ; M e a s u r e s \ M e a s u r e s L a s t   Y e a r   G P & g t ; < / K e y > < / D i a g r a m O b j e c t K e y > < D i a g r a m O b j e c t K e y > < K e y > L i n k s \ & l t ; C o l u m n s \ S u m   o f   M e a s u r e s L a s t   Y e a r   G P & g t ; - & l t ; M e a s u r e s \ M e a s u r e s L a s t   Y e a r   G P & g t ; \ C O L U M N < / K e y > < / D i a g r a m O b j e c t K e y > < D i a g r a m O b j e c t K e y > < K e y > L i n k s \ & l t ; C o l u m n s \ S u m   o f   M e a s u r e s L a s t   Y e a r   G P & g t ; - & l t ; M e a s u r e s \ M e a s u r e s L a s t   Y e a r   G P & g t ; \ M E A S U R E 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 I n c r e a s e & g t ; \ C O L U M N 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 I n c r e a s e & g t ; \ M E A S U R E < / K e y > < / D i a g r a m O b j e c t K e y > < D i a g r a m O b j e c t K e y > < K e y > L i n k s \ & l t ; C o l u m n s \ S u m   o f   M e a s u r e s Y T D   G P & g t ; - & l t ; M e a s u r e s \ M e a s u r e s Y T D   G P & g t ; < / K e y > < / D i a g r a m O b j e c t K e y > < D i a g r a m O b j e c t K e y > < K e y > L i n k s \ & l t ; C o l u m n s \ S u m   o f   M e a s u r e s Y T D   G P & g t ; - & l t ; M e a s u r e s \ M e a s u r e s Y T D   G P & g t ; \ C O L U M N < / K e y > < / D i a g r a m O b j e c t K e y > < D i a g r a m O b j e c t K e y > < K e y > L i n k s \ & l t ; C o l u m n s \ S u m   o f   M e a s u r e s Y T D   G P & g t ; - & l t ; M e a s u r e s \ M e a s u r e s Y T D   G P & g t ; \ M E A S U R E < / K e y > < / D i a g r a m O b j e c t K e y > < D i a g r a m O b j e c t K e y > < K e y > L i n k s \ & l t ; C o l u m n s \ S u m   o f   W K _ W h e r e   2 0 2 1 _ P o s U n i t s & g t ; - & l t ; M e a s u r e s \ W K _ W h e r e   2 0 2 1 _ P o s U n i t s & g t ; 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 2 0 2 1 _ P o s U n i t s & g t ; \ C O L U M N 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 M e a s u r e s S a l e s 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 M e a s u r e s \ L a s t W k \ T a g I n f o \ F o r m u l a 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 M e a s u r e s \ U n i t s _ C u r r e n t W e e k \ T a g I n f o \ F o r m u l a 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 M e a s u r e s \ c m _ G M _ p \ T a g I n f o \ F o r m u l a 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 M e a s u r e s \ c m _ G M _ L Y _ p \ T a g I n f o \ F o r m u l a 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 M e a s u r e s \ S a l e s Y T D _ p I n c \ T a g I n f o \ F o r m u l a 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< ! [ C D A T A [ S a l e s _ C u b e M D X _ b 4 8 e d c 6 9 - 2 a 7 c - 4 9 6 9 - 9 4 2 5 - e a f e f 7 6 4 6 2 6 8 , P r o d u c t I D _ F i n a l _ f b 9 3 8 8 a e - 4 0 1 a - 4 6 9 a - a 9 6 2 - f b 1 c 5 c a 5 c 5 4 9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 P r o d u c t I D _ F i n a l 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 P r o d u c t I D _ F i n a l 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 S a l e s _ C u b e M D X 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 S a l e s _ C u b e M D X 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 S a l e s _ C u b e M D X _ b 4 8 e d c 6 9 - 2 a 7 c - 4 9 6 9 - 9 4 2 5 - e a f e f 7 6 4 6 2 6 8 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 4 3 9 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 P r o d u c t I D _ F i n a l _ f b 9 3 8 8 a e - 4 0 1 a - 4 6 9 a - a 9 6 2 - f b 1 c 5 c a 5 c 5 4 9 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 2 0 2 1 - 0 2 - 1 7 T 1 1 : 5 3 : 3 0 . 0 0 8 8 5 7 7 - 0 5 : 0 0 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8 5 2 2 d 9 9 - 6 3 1 9 - 4 0 9 f - 9 b f 4 - 3 1 c d e a 2 d 0 9 5 a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i t e m > < M e a s u r e N a m e > S a l e s _ p I n c < / M e a s u r e N a m e > < D i s p l a y N a m e > S a l e s _ p I n c < / D i s p l a y N a m e > < V i s i b l e > F a l s e < / V i s i b l e > < / i t e m > < i t e m > < M e a s u r e N a m e > S a l e s Y T D _ p I n c < / M e a s u r e N a m e > < D i s p l a y N a m e > S a l e s Y T D _ p I n c 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C u b e M D X _ b 4 8 e d c 6 9 - 2 a 7 c - 4 9 6 9 - 9 4 2 5 - e a f e f 7 6 4 6 2 6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 M e a s u r e s Y T D   S a l e s   I n c r e a s e < / s t r i n g > < / k e y > < v a l u e > < s t r i n g > E m p t y < / s t r i n g > < / v a l u e > < / i t e m > < i t e m > < k e y > < s t r i n g > M e a s u r e s Y T D   S a l e s   L a s t   Y e a r < / s t r i n g > < / k e y > < v a l u e > < s t r i n g > E m p t y < / s t r i n g > < / v a l u e > < / i t e m > < i t e m > < k e y > < s t r i n g > M e a s u r e s V o l u m e   M S F < / s t r i n g > < / k e y > < v a l u e > < s t r i n g > E m p t y < / s t r i n g > < / v a l u e > < / i t e m > < i t e m > < k e y > < s t r i n g > M e a s u r e s V o l u m e   M B F < / s t r i n g > < / k e y > < v a l u e > < s t r i n g > E m p t y < / s t r i n g > < / v a l u e > < / i t e m > < i t e m > < k e y > < s t r i n g > M e a s u r e s L a s t   Y e a r   G P   I n c r e a s e < / s t r i n g > < / k e y > < v a l u e > < s t r i n g > E m p t y < / s t r i n g > < / v a l u e > < / i t e m > < i t e m > < k e y > < s t r i n g > M e a s u r e s L a s t   Y e a r   G P < / s t r i n g > < / k e y > < v a l u e > < s t r i n g > E m p t y < / s t r i n g > < / v a l u e > < / i t e m > < i t e m > < k e y > < s t r i n g > M e a s u r e s S a l e s < / s t r i n g > < / k e y > < v a l u e > < s t r i n g > E m p t y < / s t r i n g > < / v a l u e > < / i t e m > < i t e m > < k e y > < s t r i n g > M e a s u r e s Y T D   S a l e s < / s t r i n g > < / k e y > < v a l u e > < s t r i n g > E m p t y < / s t r i n g > < / v a l u e > < / i t e m > < i t e m > < k e y > < s t r i n g > M e a s u r e s G P < / s t r i n g > < / k e y > < v a l u e > < s t r i n g > E m p t y < / s t r i n g > < / v a l u e > < / i t e m > < i t e m > < k e y > < s t r i n g > M e a s u r e s L a s t   Y e a r   S a l e s   I n c r e a s e < / s t r i n g > < / k e y > < v a l u e > < s t r i n g > E m p t y < / s t r i n g > < / v a l u e > < / i t e m > < i t e m > < k e y > < s t r i n g > M e a s u r e s L a s t   Y e a r   S a l e s < / s t r i n g > < / k e y > < v a l u e > < s t r i n g > E m p t y < / s t r i n g > < / v a l u e > < / i t e m > < i t e m > < k e y > < s t r i n g > M e a s u r e s U n i t s   S o l d < / s t r i n g > < / k e y > < v a l u e > < s t r i n g > E m p t y < / s t r i n g > < / v a l u e > < / i t e m > < i t e m > < k e y > < s t r i n g > Y R < / s t r i n g > < / k e y > < v a l u e > < s t r i n g > E m p t y < / s t r i n g > < / v a l u e > < / i t e m > < i t e m > < k e y > < s t r i n g > W K 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 T i m e T i m e   F Y e a r < / s t r i n g > < / k e y > < v a l u e > < i n t > 1 9 6 < / i n t > < / v a l u e > < / i t e m > < i t e m > < k e y > < s t r i n g > T i m e T i m e   F Q u a r t e r < / s t r i n g > < / k e y > < v a l u e > < i n t > 1 5 6 < / i n t > < / v a l u e > < / i t e m > < i t e m > < k e y > < s t r i n g > T i m e T i m e   F M o n t h < / s t r i n g > < / k e y > < v a l u e > < i n t > 1 4 9 < / i n t > < / v a l u e > < / i t e m > < i t e m > < k e y > < s t r i n g > T i m e T i m e   F W e e k < / s t r i n g > < / k e y > < v a l u e > < i n t > 2 5 5 < / i n t > < / v a l u e > < / i t e m > < i t e m > < k e y > < s t r i n g > S K U S K U S K U < / s t r i n g > < / k e y > < v a l u e > < i n t > 1 0 8 < / i n t > < / v a l u e > < / i t e m > < i t e m > < k e y > < s t r i n g > M e a s u r e s Y T D   S a l e s   I n c r e a s e < / s t r i n g > < / k e y > < v a l u e > < i n t > 2 0 9 < / i n t > < / v a l u e > < / i t e m > < i t e m > < k e y > < s t r i n g > M e a s u r e s Y T D   S a l e s   L a s t   Y e a r < / s t r i n g > < / k e y > < v a l u e > < i n t > 2 1 0 < / i n t > < / v a l u e > < / i t e m > < i t e m > < k e y > < s t r i n g > M e a s u r e s V o l u m e   M S F < / s t r i n g > < / k e y > < v a l u e > < i n t > 1 7 3 < / i n t > < / v a l u e > < / i t e m > < i t e m > < k e y > < s t r i n g > M e a s u r e s V o l u m e   M B F < / s t r i n g > < / k e y > < v a l u e > < i n t > 1 7 4 < / i n t > < / v a l u e > < / i t e m > < i t e m > < k e y > < s t r i n g > M e a s u r e s L a s t   Y e a r   G P   I n c r e a s e < / s t r i n g > < / k e y > < v a l u e > < i n t > 2 2 4 < / i n t > < / v a l u e > < / i t e m > < i t e m > < k e y > < s t r i n g > M e a s u r e s L a s t   Y e a r   G P < / s t r i n g > < / k e y > < v a l u e > < i n t > 1 6 9 < / i n t > < / v a l u e > < / i t e m > < i t e m > < k e y > < s t r i n g > M e a s u r e s S a l e s < / s t r i n g > < / k e y > < v a l u e > < i n t > 1 2 8 < / i n t > < / v a l u e > < / i t e m > < i t e m > < k e y > < s t r i n g > M e a s u r e s Y T D   S a l e s < / s t r i n g > < / k e y > < v a l u e > < i n t > 1 5 4 < / i n t > < / v a l u e > < / i t e m > < i t e m > < k e y > < s t r i n g > M e a s u r e s G P < / s t r i n g > < / k e y > < v a l u e > < i n t > 1 1 3 < / i n t > < / v a l u e > < / i t e m > < i t e m > < k e y > < s t r i n g > M e a s u r e s L a s t   Y e a r   S a l e s   I n c r e a s e < / s t r i n g > < / k e y > < v a l u e > < i n t > 2 3 9 < / i n t > < / v a l u e > < / i t e m > < i t e m > < k e y > < s t r i n g > M e a s u r e s L a s t   Y e a r   S a l e s < / s t r i n g > < / k e y > < v a l u e > < i n t > 1 8 4 < / i n t > < / v a l u e > < / i t e m > < i t e m > < k e y > < s t r i n g > S K U _ I D < / s t r i n g > < / k e y > < v a l u e > < i n t > 1 6 2 < / i n t > < / v a l u e > < / i t e m > < i t e m > < k e y > < s t r i n g > M e a s u r e s U n i t s   S o l d < / s t r i n g > < / k e y > < v a l u e > < i n t > 1 5 8 < / i n t > < / v a l u e > < / i t e m > < i t e m > < k e y > < s t r i n g > Y R < / s t r i n g > < / k e y > < v a l u e > < i n t > 5 1 < / i n t > < / v a l u e > < / i t e m > < i t e m > < k e y > < s t r i n g > W K < / s t r i n g > < / k e y > < v a l u e > < i n t > 5 7 < / i n t > < / v a l u e > < / i t e m > < i t e m > < k e y > < s t r i n g > W K _ W h e r e   2 0 2 1 _ P o s U n i t s < / s t r i n g > < / k e y > < v a l u e > < i n t > 1 5 4 < / i n t > < / v a l u e > < / i t e m > < i t e m > < k e y > < s t r i n g > M e a s u r e s Y T D   G P   I n c r e a s e < / s t r i n g > < / k e y > < v a l u e > < i n t > 1 9 4 < / i n t > < / v a l u e > < / i t e m > < i t e m > < k e y > < s t r i n g > M e a s u r e s Y T D   G P < / s t r i n g > < / k e y > < v a l u e > < i n t > 1 3 9 < / i n t > < / v a l u e > < / i t e m > < i t e m > < k e y > < s t r i n g > M e a s u r e s Y T D   G P   L a s t   Y e a r < / s t r i n g > < / k e y > < v a l u e > < i n t > 1 9 5 < / i n t > < / v a l u e > < / i t e m > < / C o l u m n W i d t h s > < C o l u m n D i s p l a y I n d e x > < i t e m > < k e y > < s t r i n g > T i m e T i m e   F Y e a r < / s t r i n g > < / k e y > < v a l u e > < i n t > 0 < / i n t > < / v a l u e > < / i t e m > < i t e m > < k e y > < s t r i n g > T i m e T i m e   F Q u a r t e r < / s t r i n g > < / k e y > < v a l u e > < i n t > 1 < / i n t > < / v a l u e > < / i t e m > < i t e m > < k e y > < s t r i n g > T i m e T i m e   F M o n t h < / s t r i n g > < / k e y > < v a l u e > < i n t > 2 < / i n t > < / v a l u e > < / i t e m > < i t e m > < k e y > < s t r i n g > T i m e T i m e   F W e e k < / s t r i n g > < / k e y > < v a l u e > < i n t > 3 < / i n t > < / v a l u e > < / i t e m > < i t e m > < k e y > < s t r i n g > S K U S K U S K U < / s t r i n g > < / k e y > < v a l u e > < i n t > 4 < / i n t > < / v a l u e > < / i t e m > < i t e m > < k e y > < s t r i n g > M e a s u r e s Y T D   S a l e s   I n c r e a s e < / s t r i n g > < / k e y > < v a l u e > < i n t > 9 < / i n t > < / v a l u e > < / i t e m > < i t e m > < k e y > < s t r i n g > M e a s u r e s Y T D   S a l e s   L a s t   Y e a r < / s t r i n g > < / k e y > < v a l u e > < i n t > 1 0 < / i n t > < / v a l u e > < / i t e m > < i t e m > < k e y > < s t r i n g > M e a s u r e s V o l u m e   M S F < / s t r i n g > < / k e y > < v a l u e > < i n t > 1 1 < / i n t > < / v a l u e > < / i t e m > < i t e m > < k e y > < s t r i n g > M e a s u r e s V o l u m e   M B F < / s t r i n g > < / k e y > < v a l u e > < i n t > 1 2 < / i n t > < / v a l u e > < / i t e m > < i t e m > < k e y > < s t r i n g > M e a s u r e s L a s t   Y e a r   G P   I n c r e a s e < / s t r i n g > < / k e y > < v a l u e > < i n t > 1 3 < / i n t > < / v a l u e > < / i t e m > < i t e m > < k e y > < s t r i n g > M e a s u r e s L a s t   Y e a r   G P < / s t r i n g > < / k e y > < v a l u e > < i n t > 1 4 < / i n t > < / v a l u e > < / i t e m > < i t e m > < k e y > < s t r i n g > M e a s u r e s S a l e s < / s t r i n g > < / k e y > < v a l u e > < i n t > 1 5 < / i n t > < / v a l u e > < / i t e m > < i t e m > < k e y > < s t r i n g > M e a s u r e s Y T D   S a l e s < / s t r i n g > < / k e y > < v a l u e > < i n t > 1 6 < / i n t > < / v a l u e > < / i t e m > < i t e m > < k e y > < s t r i n g > M e a s u r e s G P < / s t r i n g > < / k e y > < v a l u e > < i n t > 1 7 < / i n t > < / v a l u e > < / i t e m > < i t e m > < k e y > < s t r i n g > M e a s u r e s L a s t   Y e a r   S a l e s   I n c r e a s e < / s t r i n g > < / k e y > < v a l u e > < i n t > 1 8 < / i n t > < / v a l u e > < / i t e m > < i t e m > < k e y > < s t r i n g > M e a s u r e s L a s t   Y e a r   S a l e s < / s t r i n g > < / k e y > < v a l u e > < i n t > 1 9 < / i n t > < / v a l u e > < / i t e m > < i t e m > < k e y > < s t r i n g > S K U _ I D < / s t r i n g > < / k e y > < v a l u e > < i n t > 8 < / i n t > < / v a l u e > < / i t e m > < i t e m > < k e y > < s t r i n g > M e a s u r e s U n i t s   S o l d < / s t r i n g > < / k e y > < v a l u e > < i n t > 2 0 < / i n t > < / v a l u e > < / i t e m > < i t e m > < k e y > < s t r i n g > Y R < / s t r i n g > < / k e y > < v a l u e > < i n t > 6 < / i n t > < / v a l u e > < / i t e m > < i t e m > < k e y > < s t r i n g > W K < / s t r i n g > < / k e y > < v a l u e > < i n t > 5 < / i n t > < / v a l u e > < / i t e m > < i t e m > < k e y > < s t r i n g > W K _ W h e r e   2 0 2 1 _ P o s U n i t s < / s t r i n g > < / k e y > < v a l u e > < i n t > 7 < / i n t > < / v a l u e > < / i t e m > < i t e m > < k e y > < s t r i n g > M e a s u r e s Y T D   G P   I n c r e a s e < / s t r i n g > < / k e y > < v a l u e > < i n t > 2 1 < / i n t > < / v a l u e > < / i t e m > < i t e m > < k e y > < s t r i n g > M e a s u r e s Y T D   G P < / s t r i n g > < / k e y > < v a l u e > < i n t > 2 2 < / i n t > < / v a l u e > < / i t e m > < i t e m > < k e y > < s t r i n g > M e a s u r e s Y T D   G P   L a s t   Y e a r < / s t r i n g > < / k e y > < v a l u e > < i n t > 2 3 < / i n t > < / v a l u e > < / i t e m > < / C o l u m n D i s p l a y I n d e x > < C o l u m n F r o z e n   / > < C o l u m n C h e c k e d   / > < C o l u m n F i l t e r > < i t e m > < k e y > < s t r i n g > W K _ W h e r e   2 0 2 1 _ P o s U n i t s < / s t r i n g > < / k e y > < v a l u e > < F i l t e r E x p r e s s i o n   x s i : n i l = " t r u e "   / > < / v a l u e > < / i t e m > < / C o l u m n F i l t e r > < S e l e c t i o n F i l t e r > < i t e m > < k e y > < s t r i n g > W K _ W h e r e   2 0 2 1 _ P o s U n i t s < / s t r i n g > < / k e y > < v a l u e > < S e l e c t i o n F i l t e r   x s i : n i l = " t r u e "   / > < / v a l u e > < / i t e m > < / S e l e c t i o n F i l t e r > < F i l t e r P a r a m e t e r s > < i t e m > < k e y > < s t r i n g > W K _ W h e r e   2 0 2 1 _ P o s U n i t s 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A5F430CF-B132-44F1-9928-76F949599A97}">
  <ds:schemaRefs/>
</ds:datastoreItem>
</file>

<file path=customXml/itemProps10.xml><?xml version="1.0" encoding="utf-8"?>
<ds:datastoreItem xmlns:ds="http://schemas.openxmlformats.org/officeDocument/2006/customXml" ds:itemID="{B9AFBE9D-645D-45AC-86AF-4805BD4AD7D8}">
  <ds:schemaRefs/>
</ds:datastoreItem>
</file>

<file path=customXml/itemProps11.xml><?xml version="1.0" encoding="utf-8"?>
<ds:datastoreItem xmlns:ds="http://schemas.openxmlformats.org/officeDocument/2006/customXml" ds:itemID="{A1522400-20AE-4473-8930-F263F57538AB}">
  <ds:schemaRefs/>
</ds:datastoreItem>
</file>

<file path=customXml/itemProps12.xml><?xml version="1.0" encoding="utf-8"?>
<ds:datastoreItem xmlns:ds="http://schemas.openxmlformats.org/officeDocument/2006/customXml" ds:itemID="{F673FB2D-671D-43EA-BD06-FE5100D0DA82}">
  <ds:schemaRefs/>
</ds:datastoreItem>
</file>

<file path=customXml/itemProps13.xml><?xml version="1.0" encoding="utf-8"?>
<ds:datastoreItem xmlns:ds="http://schemas.openxmlformats.org/officeDocument/2006/customXml" ds:itemID="{285ACD22-A6C4-42F9-A90D-C68EA3B7005A}">
  <ds:schemaRefs/>
</ds:datastoreItem>
</file>

<file path=customXml/itemProps14.xml><?xml version="1.0" encoding="utf-8"?>
<ds:datastoreItem xmlns:ds="http://schemas.openxmlformats.org/officeDocument/2006/customXml" ds:itemID="{8A668C61-19D7-4BDD-B3AE-75664C74E7F2}">
  <ds:schemaRefs/>
</ds:datastoreItem>
</file>

<file path=customXml/itemProps15.xml><?xml version="1.0" encoding="utf-8"?>
<ds:datastoreItem xmlns:ds="http://schemas.openxmlformats.org/officeDocument/2006/customXml" ds:itemID="{785AEF5D-E8A3-4822-A24B-44EB4AECD686}">
  <ds:schemaRefs/>
</ds:datastoreItem>
</file>

<file path=customXml/itemProps16.xml><?xml version="1.0" encoding="utf-8"?>
<ds:datastoreItem xmlns:ds="http://schemas.openxmlformats.org/officeDocument/2006/customXml" ds:itemID="{F2410077-B155-4F10-8338-B48F71787DAF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B9CC2704-E38B-4E01-B141-5E472F9B9C3D}">
  <ds:schemaRefs/>
</ds:datastoreItem>
</file>

<file path=customXml/itemProps18.xml><?xml version="1.0" encoding="utf-8"?>
<ds:datastoreItem xmlns:ds="http://schemas.openxmlformats.org/officeDocument/2006/customXml" ds:itemID="{3A5F16E4-2C15-45F2-B59D-4EB4B7BF7280}">
  <ds:schemaRefs/>
</ds:datastoreItem>
</file>

<file path=customXml/itemProps19.xml><?xml version="1.0" encoding="utf-8"?>
<ds:datastoreItem xmlns:ds="http://schemas.openxmlformats.org/officeDocument/2006/customXml" ds:itemID="{04A439C3-2A1A-4680-A6AD-C6DB6667DEA4}">
  <ds:schemaRefs/>
</ds:datastoreItem>
</file>

<file path=customXml/itemProps2.xml><?xml version="1.0" encoding="utf-8"?>
<ds:datastoreItem xmlns:ds="http://schemas.openxmlformats.org/officeDocument/2006/customXml" ds:itemID="{B67FBD33-691E-4C76-8C07-CF24C1127E9B}">
  <ds:schemaRefs/>
</ds:datastoreItem>
</file>

<file path=customXml/itemProps20.xml><?xml version="1.0" encoding="utf-8"?>
<ds:datastoreItem xmlns:ds="http://schemas.openxmlformats.org/officeDocument/2006/customXml" ds:itemID="{2B37532A-CF79-44F8-999F-714EEC039609}">
  <ds:schemaRefs/>
</ds:datastoreItem>
</file>

<file path=customXml/itemProps3.xml><?xml version="1.0" encoding="utf-8"?>
<ds:datastoreItem xmlns:ds="http://schemas.openxmlformats.org/officeDocument/2006/customXml" ds:itemID="{9AAC9C91-5E51-409C-992B-B2B28FDCEF8C}">
  <ds:schemaRefs/>
</ds:datastoreItem>
</file>

<file path=customXml/itemProps4.xml><?xml version="1.0" encoding="utf-8"?>
<ds:datastoreItem xmlns:ds="http://schemas.openxmlformats.org/officeDocument/2006/customXml" ds:itemID="{D0300B39-93FB-4E7A-927B-A362705CD823}">
  <ds:schemaRefs/>
</ds:datastoreItem>
</file>

<file path=customXml/itemProps5.xml><?xml version="1.0" encoding="utf-8"?>
<ds:datastoreItem xmlns:ds="http://schemas.openxmlformats.org/officeDocument/2006/customXml" ds:itemID="{99358B92-AFFA-4B58-B77B-42DE1E7E6C0F}">
  <ds:schemaRefs/>
</ds:datastoreItem>
</file>

<file path=customXml/itemProps6.xml><?xml version="1.0" encoding="utf-8"?>
<ds:datastoreItem xmlns:ds="http://schemas.openxmlformats.org/officeDocument/2006/customXml" ds:itemID="{506C3584-793C-4083-A2C3-9BD1372D9065}">
  <ds:schemaRefs/>
</ds:datastoreItem>
</file>

<file path=customXml/itemProps7.xml><?xml version="1.0" encoding="utf-8"?>
<ds:datastoreItem xmlns:ds="http://schemas.openxmlformats.org/officeDocument/2006/customXml" ds:itemID="{2B850A30-61EE-43D8-BBF1-0D14B7539104}">
  <ds:schemaRefs/>
</ds:datastoreItem>
</file>

<file path=customXml/itemProps8.xml><?xml version="1.0" encoding="utf-8"?>
<ds:datastoreItem xmlns:ds="http://schemas.openxmlformats.org/officeDocument/2006/customXml" ds:itemID="{179C118B-DFEE-4C80-BB2A-DA8DAB6CB41D}">
  <ds:schemaRefs/>
</ds:datastoreItem>
</file>

<file path=customXml/itemProps9.xml><?xml version="1.0" encoding="utf-8"?>
<ds:datastoreItem xmlns:ds="http://schemas.openxmlformats.org/officeDocument/2006/customXml" ds:itemID="{3F7A0AD6-4252-442A-A11E-BEDDB0AB1C6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 - HD Class - Last Week</vt:lpstr>
      <vt:lpstr>Total Weekly</vt:lpstr>
      <vt:lpstr>verification</vt:lpstr>
      <vt:lpstr>FILEPATH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Blake Kelly</dc:creator>
  <cp:lastModifiedBy>Blake Kelly</cp:lastModifiedBy>
  <dcterms:created xsi:type="dcterms:W3CDTF">2021-01-11T13:19:56Z</dcterms:created>
  <dcterms:modified xsi:type="dcterms:W3CDTF">2021-02-22T22:25:44Z</dcterms:modified>
</cp:coreProperties>
</file>